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TDSheet" sheetId="1" r:id="rId1"/>
  </sheets>
  <definedNames>
    <definedName name="_xlnm.Print_Area" localSheetId="0">TDSheet!$A$1:$L$152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8" i="1" l="1"/>
  <c r="G150" i="1"/>
  <c r="H150" i="1"/>
  <c r="I150" i="1"/>
  <c r="J150" i="1"/>
  <c r="L150" i="1"/>
  <c r="F150" i="1"/>
  <c r="G142" i="1"/>
  <c r="H142" i="1"/>
  <c r="I142" i="1"/>
  <c r="J142" i="1"/>
  <c r="L142" i="1"/>
  <c r="F142" i="1"/>
  <c r="G135" i="1"/>
  <c r="H135" i="1"/>
  <c r="I135" i="1"/>
  <c r="J135" i="1"/>
  <c r="L135" i="1"/>
  <c r="F135" i="1"/>
  <c r="G127" i="1"/>
  <c r="H127" i="1"/>
  <c r="I127" i="1"/>
  <c r="J127" i="1"/>
  <c r="L127" i="1"/>
  <c r="G120" i="1"/>
  <c r="H120" i="1"/>
  <c r="I120" i="1"/>
  <c r="J120" i="1"/>
  <c r="L120" i="1"/>
  <c r="F120" i="1"/>
  <c r="G112" i="1"/>
  <c r="H112" i="1"/>
  <c r="H121" i="1"/>
  <c r="I112" i="1"/>
  <c r="I121" i="1"/>
  <c r="J112" i="1"/>
  <c r="L112" i="1"/>
  <c r="F112" i="1"/>
  <c r="F121" i="1"/>
  <c r="G105" i="1"/>
  <c r="H105" i="1"/>
  <c r="I105" i="1"/>
  <c r="J105" i="1"/>
  <c r="L105" i="1"/>
  <c r="L106" i="1"/>
  <c r="F105" i="1"/>
  <c r="G98" i="1"/>
  <c r="H98" i="1"/>
  <c r="I98" i="1"/>
  <c r="L98" i="1"/>
  <c r="F83" i="1"/>
  <c r="G91" i="1"/>
  <c r="H91" i="1"/>
  <c r="I91" i="1"/>
  <c r="J91" i="1"/>
  <c r="L91" i="1"/>
  <c r="F91" i="1"/>
  <c r="G83" i="1"/>
  <c r="H83" i="1"/>
  <c r="I83" i="1"/>
  <c r="I92" i="1"/>
  <c r="J83" i="1"/>
  <c r="J92" i="1"/>
  <c r="L83" i="1"/>
  <c r="G76" i="1"/>
  <c r="H76" i="1"/>
  <c r="I76" i="1"/>
  <c r="J76" i="1"/>
  <c r="L76" i="1"/>
  <c r="F76" i="1"/>
  <c r="H69" i="1"/>
  <c r="J69" i="1"/>
  <c r="L69" i="1"/>
  <c r="F69" i="1"/>
  <c r="G63" i="1"/>
  <c r="H62" i="1"/>
  <c r="I62" i="1"/>
  <c r="I63" i="1"/>
  <c r="L62" i="1"/>
  <c r="F62" i="1"/>
  <c r="H54" i="1"/>
  <c r="J54" i="1"/>
  <c r="J63" i="1"/>
  <c r="L54" i="1"/>
  <c r="L49" i="1"/>
  <c r="G48" i="1"/>
  <c r="I48" i="1"/>
  <c r="J48" i="1"/>
  <c r="K48" i="1"/>
  <c r="L48" i="1"/>
  <c r="F48" i="1"/>
  <c r="G40" i="1"/>
  <c r="H40" i="1"/>
  <c r="H49" i="1"/>
  <c r="I40" i="1"/>
  <c r="J40" i="1"/>
  <c r="L40" i="1"/>
  <c r="L33" i="1"/>
  <c r="L34" i="1"/>
  <c r="H33" i="1"/>
  <c r="J33" i="1"/>
  <c r="J34" i="1"/>
  <c r="H25" i="1"/>
  <c r="I25" i="1"/>
  <c r="L25" i="1"/>
  <c r="H18" i="1"/>
  <c r="I18" i="1"/>
  <c r="J18" i="1"/>
  <c r="J19" i="1"/>
  <c r="L18" i="1"/>
  <c r="F18" i="1"/>
  <c r="G19" i="1"/>
  <c r="H19" i="1"/>
  <c r="L10" i="1"/>
  <c r="L19" i="1"/>
  <c r="L63" i="1"/>
  <c r="F77" i="1"/>
  <c r="L77" i="1"/>
  <c r="H92" i="1"/>
  <c r="F92" i="1"/>
  <c r="L121" i="1"/>
  <c r="G121" i="1"/>
  <c r="F151" i="1"/>
  <c r="L92" i="1"/>
  <c r="G92" i="1"/>
  <c r="J121" i="1"/>
  <c r="L136" i="1"/>
  <c r="L151" i="1"/>
  <c r="J151" i="1"/>
  <c r="I151" i="1"/>
  <c r="H151" i="1"/>
  <c r="G151" i="1"/>
  <c r="J136" i="1"/>
  <c r="I136" i="1"/>
  <c r="H136" i="1"/>
  <c r="G136" i="1"/>
  <c r="J77" i="1"/>
  <c r="H63" i="1"/>
  <c r="I49" i="1"/>
  <c r="I106" i="1"/>
  <c r="G106" i="1"/>
  <c r="J106" i="1"/>
  <c r="H106" i="1"/>
  <c r="G77" i="1"/>
  <c r="J49" i="1"/>
  <c r="G49" i="1"/>
  <c r="H77" i="1"/>
  <c r="I77" i="1"/>
  <c r="I34" i="1"/>
  <c r="H34" i="1"/>
  <c r="G34" i="1"/>
  <c r="I19" i="1"/>
  <c r="F127" i="1"/>
  <c r="F136" i="1"/>
  <c r="F54" i="1"/>
  <c r="F63" i="1"/>
  <c r="F40" i="1"/>
  <c r="F49" i="1"/>
  <c r="F25" i="1"/>
  <c r="F98" i="1"/>
  <c r="F106" i="1"/>
  <c r="F10" i="1"/>
  <c r="F19" i="1"/>
  <c r="F33" i="1"/>
  <c r="F34" i="1"/>
</calcChain>
</file>

<file path=xl/sharedStrings.xml><?xml version="1.0" encoding="utf-8"?>
<sst xmlns="http://schemas.openxmlformats.org/spreadsheetml/2006/main" count="510" uniqueCount="136">
  <si>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</si>
  <si>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</si>
  <si>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</si>
  <si>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</si>
  <si>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</si>
  <si>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</si>
  <si>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</si>
  <si>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</si>
  <si>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</si>
  <si>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</si>
  <si>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</si>
  <si>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</si>
  <si>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</si>
  <si>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</si>
  <si>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</si>
  <si>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</si>
  <si>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</si>
  <si>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</si>
  <si>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</si>
  <si>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</si>
  <si>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</si>
  <si>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</si>
  <si>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</si>
  <si>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</si>
  <si>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5</t>
  </si>
  <si>
    <t>Батон</t>
  </si>
  <si>
    <t>3</t>
  </si>
  <si>
    <t>итого</t>
  </si>
  <si>
    <t>Обед</t>
  </si>
  <si>
    <t>Итого за день:</t>
  </si>
  <si>
    <t>2</t>
  </si>
  <si>
    <t>4</t>
  </si>
  <si>
    <t>Фрукт</t>
  </si>
  <si>
    <t>Соглосовал:</t>
  </si>
  <si>
    <t>Директор ООО "Школьного питания"</t>
  </si>
  <si>
    <t>гор.блюдо</t>
  </si>
  <si>
    <t>хлеб</t>
  </si>
  <si>
    <t>гор.напиток</t>
  </si>
  <si>
    <t>фрукты</t>
  </si>
  <si>
    <t>Чай с сахаром, лимоном</t>
  </si>
  <si>
    <t>пр.пр.</t>
  </si>
  <si>
    <t>Каша рисовая молочная с маслом сливочным</t>
  </si>
  <si>
    <t>Бутерброд с сыром на батоне</t>
  </si>
  <si>
    <t>Какао на молоке</t>
  </si>
  <si>
    <t>закуска</t>
  </si>
  <si>
    <t>1 блюдо</t>
  </si>
  <si>
    <t>2 блюдо</t>
  </si>
  <si>
    <t>Рулетик мясной запеченный</t>
  </si>
  <si>
    <t>гарнир</t>
  </si>
  <si>
    <t>напиток</t>
  </si>
  <si>
    <t>пр.пр</t>
  </si>
  <si>
    <t>ТТК</t>
  </si>
  <si>
    <t>132 *</t>
  </si>
  <si>
    <t>401 *</t>
  </si>
  <si>
    <t>516 *</t>
  </si>
  <si>
    <t>635 *</t>
  </si>
  <si>
    <t>-</t>
  </si>
  <si>
    <t>Борщ из свежей капусты со сметаной</t>
  </si>
  <si>
    <t>110**</t>
  </si>
  <si>
    <t>Мясо «Пикантное»</t>
  </si>
  <si>
    <t>ТТК 68</t>
  </si>
  <si>
    <t>699 **</t>
  </si>
  <si>
    <t>Отвар из шиповника</t>
  </si>
  <si>
    <t>705 *</t>
  </si>
  <si>
    <t>кисломол.</t>
  </si>
  <si>
    <t xml:space="preserve">Батон </t>
  </si>
  <si>
    <t>114* 334*</t>
  </si>
  <si>
    <t xml:space="preserve">Каша пшеничная молочная с маслом сливочным </t>
  </si>
  <si>
    <t>Детский бургер</t>
  </si>
  <si>
    <t>355 *</t>
  </si>
  <si>
    <t>Пудинг рыбный</t>
  </si>
  <si>
    <t xml:space="preserve">  401 *</t>
  </si>
  <si>
    <t>Чай с сахаром</t>
  </si>
  <si>
    <t>ТТК №56</t>
  </si>
  <si>
    <t>140**</t>
  </si>
  <si>
    <t>437*</t>
  </si>
  <si>
    <t>Рис припущенный</t>
  </si>
  <si>
    <t>36 *</t>
  </si>
  <si>
    <t>65 **</t>
  </si>
  <si>
    <t>628*</t>
  </si>
  <si>
    <t>Рассольник «Ленинградский» со сметаной</t>
  </si>
  <si>
    <t>132*</t>
  </si>
  <si>
    <t>Каша пшенная молочная с маслом сливочным</t>
  </si>
  <si>
    <t>311 *</t>
  </si>
  <si>
    <t>693 *</t>
  </si>
  <si>
    <t>3*</t>
  </si>
  <si>
    <t>Суп картофельный с рыбными консервами</t>
  </si>
  <si>
    <t>133 *</t>
  </si>
  <si>
    <t>Биточки мясные</t>
  </si>
  <si>
    <t>416**</t>
  </si>
  <si>
    <t>365*</t>
  </si>
  <si>
    <t>628 **</t>
  </si>
  <si>
    <t>449**</t>
  </si>
  <si>
    <t>Кнеля мясная паровая с кашей гречневой молочной</t>
  </si>
  <si>
    <t>ТТК № 48/302</t>
  </si>
  <si>
    <t>Рассольник «Ленинградский» со  сметаной</t>
  </si>
  <si>
    <t>Мясо духовое с картофелем</t>
  </si>
  <si>
    <t>435*</t>
  </si>
  <si>
    <t>311*</t>
  </si>
  <si>
    <t>Тефтели мясные  в бульоне</t>
  </si>
  <si>
    <t>461 *</t>
  </si>
  <si>
    <t>516*</t>
  </si>
  <si>
    <t>Суп овощной со сметаной</t>
  </si>
  <si>
    <t>ТТК 50</t>
  </si>
  <si>
    <t>Чай с молоком</t>
  </si>
  <si>
    <t>Котлета «Здоровье» с макаронными изделиями отварными</t>
  </si>
  <si>
    <t>булочное</t>
  </si>
  <si>
    <t>139 *</t>
  </si>
  <si>
    <t>Гуляш</t>
  </si>
  <si>
    <t>401*</t>
  </si>
  <si>
    <t>523*</t>
  </si>
  <si>
    <t>Фрикадель паровая мясная с макаронными изделиями отварными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</si>
  <si>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</si>
  <si>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Творожок </t>
  </si>
  <si>
    <t xml:space="preserve">  </t>
  </si>
  <si>
    <t>Хлеб пшеничный</t>
  </si>
  <si>
    <t>Хлеб черный</t>
  </si>
  <si>
    <t>Макаронные изделия отварные с овощной гарнировкой</t>
  </si>
  <si>
    <t>Пудинг творожный с топпингом</t>
  </si>
  <si>
    <t xml:space="preserve">Компот </t>
  </si>
  <si>
    <t xml:space="preserve">Каша гречневая </t>
  </si>
  <si>
    <t xml:space="preserve">Йогурт </t>
  </si>
  <si>
    <t>Пюре картофельное с овощной гарнировкой</t>
  </si>
  <si>
    <t xml:space="preserve">Суп картофельный с вермишелью </t>
  </si>
  <si>
    <t>Суфле творожное с топпингом</t>
  </si>
  <si>
    <t>Плов с мясом с овощной гарнировкой</t>
  </si>
  <si>
    <t>Блинчики с топпингом</t>
  </si>
  <si>
    <t>Суп из овощей со сметаной</t>
  </si>
  <si>
    <t>Суп молочный с макаронными изделиями</t>
  </si>
  <si>
    <t>Запеканка картофельная с мясом с овощной гарнировкой</t>
  </si>
  <si>
    <t>Мясо, тушенное в соусе овощном со сметаной</t>
  </si>
  <si>
    <t>Кисель</t>
  </si>
  <si>
    <t>Каша ячневая молочная с маслом сливочным</t>
  </si>
  <si>
    <t>Суп картофельный с горохом, гренками</t>
  </si>
  <si>
    <t>Суп "Детский" с гренками</t>
  </si>
  <si>
    <t xml:space="preserve">                                  Ефанова С.Б.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</si>
</sst>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24"/>
      <name val="Arial"/>
      <family val="2"/>
      <charset val="204"/>
    </font>
    <font>
      <sz val="10"/>
      <color indexed="26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26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3" fillId="0" borderId="0">
      <alignment horizontal="left"/>
    </xf>
    <xf numFmtId="0" fontId="14" fillId="0" borderId="0"/>
  </cellStyleXfs>
  <cellXfs count="139">
    <xf numFmtId="0" fontId="0" fillId="0" borderId="0" xfId="0"/>
    <xf numFmtId="0" fontId="1" fillId="0" borderId="0" xfId="0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NumberFormat="1" applyFont="1" applyAlignment="1"/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0" borderId="0" xfId="0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0" xfId="0" applyNumberFormat="1" applyFont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/>
    </xf>
    <xf numFmtId="0" fontId="7" fillId="0" borderId="15" xfId="0" applyNumberFormat="1" applyFont="1" applyFill="1" applyBorder="1" applyAlignment="1">
      <alignment horizontal="center"/>
    </xf>
    <xf numFmtId="0" fontId="7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11" fillId="0" borderId="15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top" wrapText="1"/>
    </xf>
    <xf numFmtId="0" fontId="1" fillId="3" borderId="22" xfId="0" applyNumberFormat="1" applyFont="1" applyFill="1" applyBorder="1" applyAlignment="1">
      <alignment vertical="center" wrapText="1"/>
    </xf>
    <xf numFmtId="0" fontId="6" fillId="0" borderId="18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4" fillId="0" borderId="23" xfId="0" applyNumberFormat="1" applyFont="1" applyBorder="1" applyAlignment="1">
      <alignment horizontal="center"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8" fillId="3" borderId="11" xfId="0" applyNumberFormat="1" applyFont="1" applyFill="1" applyBorder="1" applyAlignment="1">
      <alignment vertical="center" wrapText="1"/>
    </xf>
    <xf numFmtId="0" fontId="2" fillId="3" borderId="15" xfId="0" applyNumberFormat="1" applyFont="1" applyFill="1" applyBorder="1" applyAlignment="1">
      <alignment horizontal="center" vertical="top" wrapText="1"/>
    </xf>
    <xf numFmtId="0" fontId="7" fillId="0" borderId="18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3" fontId="1" fillId="3" borderId="11" xfId="0" applyNumberFormat="1" applyFont="1" applyFill="1" applyBorder="1" applyAlignment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3" borderId="11" xfId="0" applyNumberFormat="1" applyFont="1" applyFill="1" applyBorder="1" applyAlignment="1">
      <alignment horizontal="center" vertical="center" wrapText="1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5" fillId="4" borderId="11" xfId="2" applyFont="1" applyFill="1" applyBorder="1" applyAlignment="1" applyProtection="1">
      <alignment horizontal="center" vertical="top" wrapText="1"/>
      <protection locked="0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5" fillId="4" borderId="11" xfId="2" applyFont="1" applyFill="1" applyBorder="1" applyAlignment="1" applyProtection="1">
      <alignment horizontal="center" vertical="top" wrapText="1"/>
      <protection locked="0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5" fillId="4" borderId="25" xfId="2" applyFont="1" applyFill="1" applyBorder="1" applyAlignment="1" applyProtection="1">
      <alignment horizontal="center" vertical="top" wrapText="1"/>
      <protection locked="0"/>
    </xf>
    <xf numFmtId="0" fontId="15" fillId="4" borderId="26" xfId="2" applyFont="1" applyFill="1" applyBorder="1" applyAlignment="1" applyProtection="1">
      <alignment horizontal="center" vertical="top" wrapText="1"/>
      <protection locked="0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5" fillId="4" borderId="11" xfId="2" applyFont="1" applyFill="1" applyBorder="1" applyAlignment="1" applyProtection="1">
      <alignment horizontal="center" vertical="top" wrapText="1"/>
      <protection locked="0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5" fillId="4" borderId="24" xfId="2" applyFont="1" applyFill="1" applyBorder="1" applyAlignment="1" applyProtection="1">
      <alignment horizontal="center" vertical="top" wrapText="1"/>
      <protection locked="0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6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1" fontId="8" fillId="3" borderId="11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top" wrapText="1"/>
    </xf>
    <xf numFmtId="1" fontId="2" fillId="0" borderId="18" xfId="0" applyNumberFormat="1" applyFont="1" applyBorder="1" applyAlignment="1">
      <alignment horizontal="center" vertical="top" wrapText="1"/>
    </xf>
    <xf numFmtId="1" fontId="15" fillId="4" borderId="25" xfId="2" applyNumberFormat="1" applyFont="1" applyFill="1" applyBorder="1" applyAlignment="1" applyProtection="1">
      <alignment horizontal="center" vertical="top" wrapText="1"/>
      <protection locked="0"/>
    </xf>
    <xf numFmtId="1" fontId="15" fillId="4" borderId="11" xfId="2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 vertical="top" wrapText="1"/>
    </xf>
    <xf numFmtId="1" fontId="15" fillId="4" borderId="11" xfId="2" applyNumberFormat="1" applyFont="1" applyFill="1" applyBorder="1" applyAlignment="1" applyProtection="1">
      <alignment horizontal="center" vertical="top" wrapText="1"/>
      <protection locked="0"/>
    </xf>
    <xf numFmtId="1" fontId="2" fillId="3" borderId="15" xfId="0" applyNumberFormat="1" applyFont="1" applyFill="1" applyBorder="1" applyAlignment="1">
      <alignment horizontal="center" vertical="top" wrapText="1"/>
    </xf>
    <xf numFmtId="1" fontId="15" fillId="4" borderId="11" xfId="2" applyNumberFormat="1" applyFont="1" applyFill="1" applyBorder="1" applyAlignment="1" applyProtection="1">
      <alignment horizontal="center" vertical="top" wrapText="1"/>
      <protection locked="0"/>
    </xf>
    <xf numFmtId="1" fontId="2" fillId="0" borderId="15" xfId="0" applyNumberFormat="1" applyFont="1" applyBorder="1" applyAlignment="1">
      <alignment horizontal="center"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7" fillId="0" borderId="11" xfId="0" applyNumberFormat="1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/>
    </xf>
    <xf numFmtId="0" fontId="1" fillId="3" borderId="0" xfId="0" applyFont="1" applyFill="1" applyAlignment="1">
      <alignment vertical="center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2" borderId="2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C4C4C"/>
      <rgbColor rgb="00993366"/>
      <rgbColor rgb="002D2D2D"/>
      <rgbColor rgb="00CCFFFF"/>
      <rgbColor rgb="00D8D8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152"/>
  <sheetViews>
    <sheetView tabSelected="1" workbookViewId="0">
      <selection activeCell="O10" sqref="O10:P10"/>
    </sheetView>
  </sheetViews>
  <sheetFormatPr defaultColWidth="17" defaultRowHeight="12.75" x14ac:dyDescent="0.2"/>
  <cols>
    <col min="1" max="1" width="9.1640625" style="1" customWidth="1"/>
    <col min="2" max="2" width="8.33203125" style="1" customWidth="1"/>
    <col min="3" max="3" width="10.6640625" style="1" customWidth="1"/>
    <col min="4" max="4" width="19.83203125" style="1" customWidth="1"/>
    <col min="5" max="5" width="40.83203125" style="1" customWidth="1"/>
    <col min="6" max="6" width="14.6640625" style="19" customWidth="1"/>
    <col min="7" max="7" width="11.5" style="19" customWidth="1"/>
    <col min="8" max="8" width="10.83203125" style="19" customWidth="1"/>
    <col min="9" max="9" width="11.1640625" style="19" customWidth="1"/>
    <col min="10" max="10" width="17" style="19" customWidth="1"/>
    <col min="11" max="11" width="13.33203125" style="19" customWidth="1"/>
    <col min="12" max="12" width="10.33203125" style="19" customWidth="1"/>
  </cols>
  <sheetData>
    <row r="1" spans="1:12" s="1" customFormat="1" ht="12.75" customHeight="1" x14ac:dyDescent="0.2">
      <c r="A1" s="11" t="s">
        <v>0</v>
      </c>
      <c r="B1" s="11"/>
      <c r="C1" s="130"/>
      <c r="D1" s="130"/>
      <c r="E1" s="130"/>
      <c r="F1" s="84" t="s">
        <v>33</v>
      </c>
      <c r="G1" s="84" t="s">
        <v>1</v>
      </c>
      <c r="H1" s="135" t="s">
        <v>34</v>
      </c>
      <c r="I1" s="136"/>
      <c r="J1" s="136"/>
      <c r="K1" s="19"/>
      <c r="L1" s="19"/>
    </row>
    <row r="2" spans="1:12" s="1" customFormat="1" ht="18.75" customHeight="1" x14ac:dyDescent="0.2">
      <c r="A2" s="2" t="s">
        <v>2</v>
      </c>
      <c r="B2" s="127"/>
      <c r="C2" s="127"/>
      <c r="D2" s="127"/>
      <c r="E2" s="127"/>
      <c r="F2" s="19"/>
      <c r="G2" s="84" t="s">
        <v>3</v>
      </c>
      <c r="H2" s="133" t="s">
        <v>135</v>
      </c>
      <c r="I2" s="134"/>
      <c r="J2" s="134"/>
      <c r="K2" s="19"/>
      <c r="L2" s="19"/>
    </row>
    <row r="3" spans="1:12" s="1" customFormat="1" ht="12.75" customHeight="1" x14ac:dyDescent="0.2">
      <c r="A3" s="3" t="s">
        <v>4</v>
      </c>
      <c r="E3" s="24" t="s">
        <v>5</v>
      </c>
      <c r="F3" s="19"/>
      <c r="G3" s="84" t="s">
        <v>6</v>
      </c>
      <c r="H3" s="35">
        <v>13</v>
      </c>
      <c r="I3" s="35">
        <v>2</v>
      </c>
      <c r="J3" s="35">
        <v>2025</v>
      </c>
      <c r="K3" s="19"/>
      <c r="L3" s="19"/>
    </row>
    <row r="4" spans="1:12" s="1" customFormat="1" ht="12.75" customHeight="1" thickBot="1" x14ac:dyDescent="0.25">
      <c r="F4" s="19"/>
      <c r="G4" s="19"/>
      <c r="H4" s="77" t="s">
        <v>7</v>
      </c>
      <c r="I4" s="77" t="s">
        <v>8</v>
      </c>
      <c r="J4" s="77" t="s">
        <v>9</v>
      </c>
      <c r="K4" s="19"/>
      <c r="L4" s="19"/>
    </row>
    <row r="5" spans="1:12" s="19" customFormat="1" ht="36.75" customHeight="1" thickBot="1" x14ac:dyDescent="0.25">
      <c r="A5" s="4" t="s">
        <v>10</v>
      </c>
      <c r="B5" s="17" t="s">
        <v>11</v>
      </c>
      <c r="C5" s="5" t="s">
        <v>12</v>
      </c>
      <c r="D5" s="69" t="s">
        <v>13</v>
      </c>
      <c r="E5" s="69" t="s">
        <v>14</v>
      </c>
      <c r="F5" s="69" t="s">
        <v>15</v>
      </c>
      <c r="G5" s="71" t="s">
        <v>16</v>
      </c>
      <c r="H5" s="69" t="s">
        <v>17</v>
      </c>
      <c r="I5" s="71" t="s">
        <v>18</v>
      </c>
      <c r="J5" s="71" t="s">
        <v>19</v>
      </c>
      <c r="K5" s="72" t="s">
        <v>20</v>
      </c>
      <c r="L5" s="5" t="s">
        <v>21</v>
      </c>
    </row>
    <row r="6" spans="1:12" s="1" customFormat="1" ht="28.5" customHeight="1" x14ac:dyDescent="0.2">
      <c r="A6" s="31" t="s">
        <v>22</v>
      </c>
      <c r="B6" s="32" t="s">
        <v>22</v>
      </c>
      <c r="C6" s="31" t="s">
        <v>23</v>
      </c>
      <c r="D6" s="79" t="s">
        <v>35</v>
      </c>
      <c r="E6" s="79" t="s">
        <v>41</v>
      </c>
      <c r="F6" s="87">
        <v>155</v>
      </c>
      <c r="G6" s="106">
        <v>14</v>
      </c>
      <c r="H6" s="107">
        <v>13</v>
      </c>
      <c r="I6" s="108">
        <v>13</v>
      </c>
      <c r="J6" s="106">
        <v>223</v>
      </c>
      <c r="K6" s="88">
        <v>311</v>
      </c>
      <c r="L6" s="88">
        <v>24</v>
      </c>
    </row>
    <row r="7" spans="1:12" s="1" customFormat="1" ht="22.5" customHeight="1" x14ac:dyDescent="0.2">
      <c r="A7" s="31"/>
      <c r="B7" s="33"/>
      <c r="C7" s="31"/>
      <c r="D7" s="79" t="s">
        <v>37</v>
      </c>
      <c r="E7" s="79" t="s">
        <v>43</v>
      </c>
      <c r="F7" s="87">
        <v>200</v>
      </c>
      <c r="G7" s="106">
        <v>4.2</v>
      </c>
      <c r="H7" s="107">
        <v>4</v>
      </c>
      <c r="I7" s="106">
        <v>31</v>
      </c>
      <c r="J7" s="106">
        <v>175.9</v>
      </c>
      <c r="K7" s="88">
        <v>693</v>
      </c>
      <c r="L7" s="88">
        <v>27</v>
      </c>
    </row>
    <row r="8" spans="1:12" s="1" customFormat="1" ht="22.5" customHeight="1" x14ac:dyDescent="0.2">
      <c r="A8" s="31"/>
      <c r="B8" s="33"/>
      <c r="C8" s="31"/>
      <c r="D8" s="79" t="s">
        <v>36</v>
      </c>
      <c r="E8" s="79" t="s">
        <v>42</v>
      </c>
      <c r="F8" s="87">
        <v>50</v>
      </c>
      <c r="G8" s="106">
        <v>9</v>
      </c>
      <c r="H8" s="107">
        <v>8</v>
      </c>
      <c r="I8" s="106">
        <v>11</v>
      </c>
      <c r="J8" s="106">
        <v>157</v>
      </c>
      <c r="K8" s="88">
        <v>3</v>
      </c>
      <c r="L8" s="88">
        <v>45</v>
      </c>
    </row>
    <row r="9" spans="1:12" s="1" customFormat="1" ht="22.5" customHeight="1" x14ac:dyDescent="0.2">
      <c r="A9" s="31"/>
      <c r="B9" s="33"/>
      <c r="C9" s="31"/>
      <c r="D9" s="79" t="s">
        <v>38</v>
      </c>
      <c r="E9" s="79" t="s">
        <v>32</v>
      </c>
      <c r="F9" s="87">
        <v>100</v>
      </c>
      <c r="G9" s="106">
        <v>1</v>
      </c>
      <c r="H9" s="107">
        <v>1</v>
      </c>
      <c r="I9" s="106">
        <v>16</v>
      </c>
      <c r="J9" s="106">
        <v>55</v>
      </c>
      <c r="K9" s="91" t="s">
        <v>50</v>
      </c>
      <c r="L9" s="88">
        <v>20</v>
      </c>
    </row>
    <row r="10" spans="1:12" ht="22.5" customHeight="1" x14ac:dyDescent="0.25">
      <c r="A10" s="12"/>
      <c r="B10" s="13"/>
      <c r="C10" s="14"/>
      <c r="D10" s="82" t="s">
        <v>27</v>
      </c>
      <c r="E10" s="70"/>
      <c r="F10" s="73">
        <f>SUM(F6:F9)</f>
        <v>505</v>
      </c>
      <c r="G10" s="109">
        <v>28</v>
      </c>
      <c r="H10" s="109">
        <v>26</v>
      </c>
      <c r="I10" s="109">
        <v>71</v>
      </c>
      <c r="J10" s="109">
        <v>611</v>
      </c>
      <c r="K10" s="73"/>
      <c r="L10" s="73">
        <f>SUM(L6:L9)</f>
        <v>116</v>
      </c>
    </row>
    <row r="11" spans="1:12" s="1" customFormat="1" ht="22.5" customHeight="1" x14ac:dyDescent="0.2">
      <c r="A11" s="31" t="s">
        <v>22</v>
      </c>
      <c r="B11" s="34" t="s">
        <v>22</v>
      </c>
      <c r="C11" s="31" t="s">
        <v>28</v>
      </c>
      <c r="D11" s="79" t="s">
        <v>44</v>
      </c>
      <c r="E11" s="79"/>
      <c r="F11" s="87"/>
      <c r="G11" s="88"/>
      <c r="H11" s="87"/>
      <c r="I11" s="88"/>
      <c r="J11" s="88"/>
      <c r="K11" s="89"/>
      <c r="L11" s="88"/>
    </row>
    <row r="12" spans="1:12" s="1" customFormat="1" ht="22.5" customHeight="1" x14ac:dyDescent="0.2">
      <c r="A12" s="31"/>
      <c r="B12" s="33"/>
      <c r="C12" s="31"/>
      <c r="D12" s="79" t="s">
        <v>45</v>
      </c>
      <c r="E12" s="79" t="s">
        <v>127</v>
      </c>
      <c r="F12" s="87">
        <v>250</v>
      </c>
      <c r="G12" s="106">
        <v>5</v>
      </c>
      <c r="H12" s="107">
        <v>7</v>
      </c>
      <c r="I12" s="106">
        <v>12</v>
      </c>
      <c r="J12" s="106">
        <v>135</v>
      </c>
      <c r="K12" s="89" t="s">
        <v>52</v>
      </c>
      <c r="L12" s="88">
        <v>40</v>
      </c>
    </row>
    <row r="13" spans="1:12" s="1" customFormat="1" ht="22.5" customHeight="1" x14ac:dyDescent="0.2">
      <c r="A13" s="31"/>
      <c r="B13" s="33"/>
      <c r="C13" s="31"/>
      <c r="D13" s="79" t="s">
        <v>46</v>
      </c>
      <c r="E13" s="79" t="s">
        <v>47</v>
      </c>
      <c r="F13" s="87">
        <v>105</v>
      </c>
      <c r="G13" s="106">
        <v>16</v>
      </c>
      <c r="H13" s="107">
        <v>11</v>
      </c>
      <c r="I13" s="106">
        <v>9</v>
      </c>
      <c r="J13" s="106">
        <v>200</v>
      </c>
      <c r="K13" s="89" t="s">
        <v>53</v>
      </c>
      <c r="L13" s="88">
        <v>50</v>
      </c>
    </row>
    <row r="14" spans="1:12" s="1" customFormat="1" ht="22.5" customHeight="1" x14ac:dyDescent="0.2">
      <c r="A14" s="31"/>
      <c r="B14" s="33"/>
      <c r="C14" s="31"/>
      <c r="D14" s="79" t="s">
        <v>48</v>
      </c>
      <c r="E14" s="79" t="s">
        <v>117</v>
      </c>
      <c r="F14" s="87">
        <v>180</v>
      </c>
      <c r="G14" s="106">
        <v>9</v>
      </c>
      <c r="H14" s="107">
        <v>8</v>
      </c>
      <c r="I14" s="106">
        <v>38</v>
      </c>
      <c r="J14" s="106">
        <v>225</v>
      </c>
      <c r="K14" s="89" t="s">
        <v>54</v>
      </c>
      <c r="L14" s="88">
        <v>30</v>
      </c>
    </row>
    <row r="15" spans="1:12" s="1" customFormat="1" ht="22.5" customHeight="1" x14ac:dyDescent="0.2">
      <c r="A15" s="31"/>
      <c r="B15" s="33"/>
      <c r="C15" s="31"/>
      <c r="D15" s="79" t="s">
        <v>49</v>
      </c>
      <c r="E15" s="79" t="s">
        <v>119</v>
      </c>
      <c r="F15" s="87">
        <v>200</v>
      </c>
      <c r="G15" s="106">
        <v>0</v>
      </c>
      <c r="H15" s="107">
        <v>0</v>
      </c>
      <c r="I15" s="106">
        <v>31</v>
      </c>
      <c r="J15" s="106">
        <v>126</v>
      </c>
      <c r="K15" s="91" t="s">
        <v>55</v>
      </c>
      <c r="L15" s="88">
        <v>20</v>
      </c>
    </row>
    <row r="16" spans="1:12" s="1" customFormat="1" ht="22.5" customHeight="1" x14ac:dyDescent="0.2">
      <c r="A16" s="31"/>
      <c r="B16" s="33"/>
      <c r="C16" s="31"/>
      <c r="D16" s="79" t="s">
        <v>36</v>
      </c>
      <c r="E16" s="79" t="s">
        <v>115</v>
      </c>
      <c r="F16" s="101">
        <v>30</v>
      </c>
      <c r="G16" s="106">
        <v>4</v>
      </c>
      <c r="H16" s="110">
        <v>1</v>
      </c>
      <c r="I16" s="106">
        <v>18</v>
      </c>
      <c r="J16" s="106">
        <v>101</v>
      </c>
      <c r="K16" s="102" t="s">
        <v>40</v>
      </c>
      <c r="L16" s="88">
        <v>5</v>
      </c>
    </row>
    <row r="17" spans="1:12" s="1" customFormat="1" ht="22.5" customHeight="1" x14ac:dyDescent="0.2">
      <c r="A17" s="31"/>
      <c r="B17" s="33"/>
      <c r="C17" s="31"/>
      <c r="D17" s="79" t="s">
        <v>36</v>
      </c>
      <c r="E17" s="79" t="s">
        <v>116</v>
      </c>
      <c r="F17" s="87">
        <v>20</v>
      </c>
      <c r="G17" s="106">
        <v>2</v>
      </c>
      <c r="H17" s="107">
        <v>0</v>
      </c>
      <c r="I17" s="106">
        <v>8</v>
      </c>
      <c r="J17" s="106">
        <v>44</v>
      </c>
      <c r="K17" s="91" t="s">
        <v>50</v>
      </c>
      <c r="L17" s="88">
        <v>5</v>
      </c>
    </row>
    <row r="18" spans="1:12" s="25" customFormat="1" ht="22.5" customHeight="1" x14ac:dyDescent="0.25">
      <c r="A18" s="12"/>
      <c r="B18" s="13"/>
      <c r="C18" s="14"/>
      <c r="D18" s="129" t="s">
        <v>27</v>
      </c>
      <c r="E18" s="16"/>
      <c r="F18" s="70">
        <f>SUM(F11:F17)</f>
        <v>785</v>
      </c>
      <c r="G18" s="111">
        <v>36</v>
      </c>
      <c r="H18" s="111">
        <f>SUM(H11:H17)</f>
        <v>27</v>
      </c>
      <c r="I18" s="111">
        <f>SUM(I11:I17)</f>
        <v>116</v>
      </c>
      <c r="J18" s="111">
        <f>SUM(J11:J17)</f>
        <v>831</v>
      </c>
      <c r="K18" s="70"/>
      <c r="L18" s="70">
        <f>SUM(L11:L17)</f>
        <v>150</v>
      </c>
    </row>
    <row r="19" spans="1:12" s="20" customFormat="1" ht="22.5" customHeight="1" thickBot="1" x14ac:dyDescent="0.25">
      <c r="A19" s="21"/>
      <c r="B19" s="22"/>
      <c r="C19" s="131" t="s">
        <v>29</v>
      </c>
      <c r="D19" s="132"/>
      <c r="E19" s="22"/>
      <c r="F19" s="23">
        <f>F10+F18</f>
        <v>1290</v>
      </c>
      <c r="G19" s="23">
        <f t="shared" ref="G19:L19" si="0">G10+G18</f>
        <v>64</v>
      </c>
      <c r="H19" s="23">
        <f t="shared" si="0"/>
        <v>53</v>
      </c>
      <c r="I19" s="23">
        <f t="shared" si="0"/>
        <v>187</v>
      </c>
      <c r="J19" s="23">
        <f t="shared" si="0"/>
        <v>1442</v>
      </c>
      <c r="K19" s="23"/>
      <c r="L19" s="23">
        <f t="shared" si="0"/>
        <v>266</v>
      </c>
    </row>
    <row r="20" spans="1:12" s="19" customFormat="1" ht="34.5" customHeight="1" thickBot="1" x14ac:dyDescent="0.25">
      <c r="A20" s="4" t="s">
        <v>10</v>
      </c>
      <c r="B20" s="17" t="s">
        <v>11</v>
      </c>
      <c r="C20" s="5" t="s">
        <v>12</v>
      </c>
      <c r="D20" s="69" t="s">
        <v>13</v>
      </c>
      <c r="E20" s="69" t="s">
        <v>14</v>
      </c>
      <c r="F20" s="69" t="s">
        <v>15</v>
      </c>
      <c r="G20" s="71" t="s">
        <v>16</v>
      </c>
      <c r="H20" s="69" t="s">
        <v>17</v>
      </c>
      <c r="I20" s="71" t="s">
        <v>18</v>
      </c>
      <c r="J20" s="71" t="s">
        <v>19</v>
      </c>
      <c r="K20" s="72" t="s">
        <v>20</v>
      </c>
      <c r="L20" s="71" t="s">
        <v>21</v>
      </c>
    </row>
    <row r="21" spans="1:12" s="19" customFormat="1" ht="22.5" customHeight="1" x14ac:dyDescent="0.2">
      <c r="A21" s="31" t="s">
        <v>22</v>
      </c>
      <c r="B21" s="32" t="s">
        <v>30</v>
      </c>
      <c r="C21" s="33" t="s">
        <v>23</v>
      </c>
      <c r="D21" s="79" t="s">
        <v>35</v>
      </c>
      <c r="E21" s="79" t="s">
        <v>118</v>
      </c>
      <c r="F21" s="88">
        <v>180</v>
      </c>
      <c r="G21" s="106">
        <v>14</v>
      </c>
      <c r="H21" s="106">
        <v>15</v>
      </c>
      <c r="I21" s="106">
        <v>46</v>
      </c>
      <c r="J21" s="106">
        <v>374</v>
      </c>
      <c r="K21" s="88">
        <v>365</v>
      </c>
      <c r="L21" s="88">
        <v>82</v>
      </c>
    </row>
    <row r="22" spans="1:12" s="19" customFormat="1" ht="22.5" customHeight="1" x14ac:dyDescent="0.2">
      <c r="A22" s="31"/>
      <c r="B22" s="33"/>
      <c r="C22" s="33"/>
      <c r="D22" s="79" t="s">
        <v>36</v>
      </c>
      <c r="E22" s="79" t="s">
        <v>25</v>
      </c>
      <c r="F22" s="88">
        <v>20</v>
      </c>
      <c r="G22" s="106">
        <v>1</v>
      </c>
      <c r="H22" s="106">
        <v>1</v>
      </c>
      <c r="I22" s="106">
        <v>5</v>
      </c>
      <c r="J22" s="106">
        <v>53.4</v>
      </c>
      <c r="K22" s="88" t="s">
        <v>40</v>
      </c>
      <c r="L22" s="88">
        <v>5</v>
      </c>
    </row>
    <row r="23" spans="1:12" s="19" customFormat="1" ht="22.5" customHeight="1" x14ac:dyDescent="0.2">
      <c r="A23" s="31"/>
      <c r="B23" s="33"/>
      <c r="C23" s="33"/>
      <c r="D23" s="79" t="s">
        <v>37</v>
      </c>
      <c r="E23" s="79" t="s">
        <v>39</v>
      </c>
      <c r="F23" s="88">
        <v>215</v>
      </c>
      <c r="G23" s="106">
        <v>0</v>
      </c>
      <c r="H23" s="106">
        <v>0</v>
      </c>
      <c r="I23" s="106">
        <v>15</v>
      </c>
      <c r="J23" s="106">
        <v>62</v>
      </c>
      <c r="K23" s="88">
        <v>629</v>
      </c>
      <c r="L23" s="88">
        <v>9</v>
      </c>
    </row>
    <row r="24" spans="1:12" s="19" customFormat="1" ht="22.5" customHeight="1" x14ac:dyDescent="0.2">
      <c r="A24" s="31"/>
      <c r="B24" s="33"/>
      <c r="C24" s="33"/>
      <c r="D24" s="79" t="s">
        <v>38</v>
      </c>
      <c r="E24" s="79" t="s">
        <v>32</v>
      </c>
      <c r="F24" s="88">
        <v>100</v>
      </c>
      <c r="G24" s="106">
        <v>1</v>
      </c>
      <c r="H24" s="106">
        <v>1</v>
      </c>
      <c r="I24" s="106">
        <v>16</v>
      </c>
      <c r="J24" s="106">
        <v>55</v>
      </c>
      <c r="K24" s="88" t="s">
        <v>40</v>
      </c>
      <c r="L24" s="88">
        <v>20</v>
      </c>
    </row>
    <row r="25" spans="1:12" s="28" customFormat="1" ht="22.5" customHeight="1" x14ac:dyDescent="0.25">
      <c r="A25" s="8"/>
      <c r="B25" s="9"/>
      <c r="C25" s="76"/>
      <c r="D25" s="128" t="s">
        <v>27</v>
      </c>
      <c r="E25" s="83"/>
      <c r="F25" s="83">
        <f>SUM(F21:F24)</f>
        <v>515</v>
      </c>
      <c r="G25" s="112">
        <v>16</v>
      </c>
      <c r="H25" s="112">
        <f>SUM(H21:H24)</f>
        <v>17</v>
      </c>
      <c r="I25" s="112">
        <f>SUM(I21:I24)</f>
        <v>82</v>
      </c>
      <c r="J25" s="112">
        <v>544</v>
      </c>
      <c r="K25" s="83"/>
      <c r="L25" s="83">
        <f>SUM(L21:L24)</f>
        <v>116</v>
      </c>
    </row>
    <row r="26" spans="1:12" s="19" customFormat="1" ht="22.5" customHeight="1" x14ac:dyDescent="0.2">
      <c r="A26" s="31" t="s">
        <v>22</v>
      </c>
      <c r="B26" s="34" t="s">
        <v>30</v>
      </c>
      <c r="C26" s="33" t="s">
        <v>28</v>
      </c>
      <c r="D26" s="79" t="s">
        <v>44</v>
      </c>
      <c r="E26" s="79"/>
      <c r="F26" s="88"/>
      <c r="G26" s="88"/>
      <c r="H26" s="88"/>
      <c r="I26" s="88"/>
      <c r="J26" s="88"/>
      <c r="K26" s="88"/>
      <c r="L26" s="88"/>
    </row>
    <row r="27" spans="1:12" s="19" customFormat="1" ht="22.5" customHeight="1" x14ac:dyDescent="0.2">
      <c r="A27" s="31"/>
      <c r="B27" s="33"/>
      <c r="C27" s="33"/>
      <c r="D27" s="79" t="s">
        <v>45</v>
      </c>
      <c r="E27" s="79" t="s">
        <v>57</v>
      </c>
      <c r="F27" s="88">
        <v>250</v>
      </c>
      <c r="G27" s="106">
        <v>2</v>
      </c>
      <c r="H27" s="106">
        <v>7</v>
      </c>
      <c r="I27" s="106">
        <v>14</v>
      </c>
      <c r="J27" s="106">
        <v>128</v>
      </c>
      <c r="K27" s="88" t="s">
        <v>58</v>
      </c>
      <c r="L27" s="88">
        <v>36</v>
      </c>
    </row>
    <row r="28" spans="1:12" s="19" customFormat="1" ht="22.5" customHeight="1" x14ac:dyDescent="0.2">
      <c r="A28" s="31"/>
      <c r="B28" s="33"/>
      <c r="C28" s="33"/>
      <c r="D28" s="79" t="s">
        <v>46</v>
      </c>
      <c r="E28" s="79" t="s">
        <v>59</v>
      </c>
      <c r="F28" s="88">
        <v>100</v>
      </c>
      <c r="G28" s="106">
        <v>17</v>
      </c>
      <c r="H28" s="106">
        <v>15</v>
      </c>
      <c r="I28" s="106">
        <v>10</v>
      </c>
      <c r="J28" s="106">
        <v>244</v>
      </c>
      <c r="K28" s="88" t="s">
        <v>60</v>
      </c>
      <c r="L28" s="88">
        <v>76</v>
      </c>
    </row>
    <row r="29" spans="1:12" s="19" customFormat="1" ht="22.5" customHeight="1" x14ac:dyDescent="0.2">
      <c r="A29" s="31"/>
      <c r="B29" s="33"/>
      <c r="C29" s="33"/>
      <c r="D29" s="79" t="s">
        <v>48</v>
      </c>
      <c r="E29" s="79" t="s">
        <v>120</v>
      </c>
      <c r="F29" s="88">
        <v>150</v>
      </c>
      <c r="G29" s="106">
        <v>7</v>
      </c>
      <c r="H29" s="106">
        <v>8</v>
      </c>
      <c r="I29" s="106">
        <v>33</v>
      </c>
      <c r="J29" s="106">
        <v>230</v>
      </c>
      <c r="K29" s="88">
        <v>523</v>
      </c>
      <c r="L29" s="88">
        <v>20</v>
      </c>
    </row>
    <row r="30" spans="1:12" s="19" customFormat="1" ht="22.5" customHeight="1" x14ac:dyDescent="0.2">
      <c r="A30" s="31"/>
      <c r="B30" s="33"/>
      <c r="C30" s="33"/>
      <c r="D30" s="79" t="s">
        <v>49</v>
      </c>
      <c r="E30" s="79" t="s">
        <v>119</v>
      </c>
      <c r="F30" s="88">
        <v>200</v>
      </c>
      <c r="G30" s="106">
        <v>0.1</v>
      </c>
      <c r="H30" s="106">
        <v>0</v>
      </c>
      <c r="I30" s="106">
        <v>46</v>
      </c>
      <c r="J30" s="106">
        <v>182</v>
      </c>
      <c r="K30" s="88" t="s">
        <v>61</v>
      </c>
      <c r="L30" s="88">
        <v>8</v>
      </c>
    </row>
    <row r="31" spans="1:12" s="19" customFormat="1" ht="22.5" customHeight="1" x14ac:dyDescent="0.2">
      <c r="A31" s="31"/>
      <c r="B31" s="33"/>
      <c r="C31" s="33"/>
      <c r="D31" s="75" t="s">
        <v>36</v>
      </c>
      <c r="E31" s="79" t="s">
        <v>115</v>
      </c>
      <c r="F31" s="101">
        <v>30</v>
      </c>
      <c r="G31" s="106">
        <v>4</v>
      </c>
      <c r="H31" s="110">
        <v>1</v>
      </c>
      <c r="I31" s="106">
        <v>18</v>
      </c>
      <c r="J31" s="106">
        <v>101</v>
      </c>
      <c r="K31" s="102" t="s">
        <v>40</v>
      </c>
      <c r="L31" s="101">
        <v>5</v>
      </c>
    </row>
    <row r="32" spans="1:12" s="19" customFormat="1" ht="22.5" customHeight="1" x14ac:dyDescent="0.2">
      <c r="A32" s="31"/>
      <c r="B32" s="33"/>
      <c r="C32" s="33"/>
      <c r="D32" s="75" t="s">
        <v>36</v>
      </c>
      <c r="E32" s="79" t="s">
        <v>116</v>
      </c>
      <c r="F32" s="87">
        <v>20</v>
      </c>
      <c r="G32" s="106">
        <v>2</v>
      </c>
      <c r="H32" s="107">
        <v>0</v>
      </c>
      <c r="I32" s="106">
        <v>8</v>
      </c>
      <c r="J32" s="106">
        <v>44</v>
      </c>
      <c r="K32" s="91" t="s">
        <v>50</v>
      </c>
      <c r="L32" s="91">
        <v>5</v>
      </c>
    </row>
    <row r="33" spans="1:12" s="28" customFormat="1" ht="22.5" customHeight="1" x14ac:dyDescent="0.25">
      <c r="A33" s="6"/>
      <c r="B33" s="7"/>
      <c r="C33" s="26"/>
      <c r="D33" s="82" t="s">
        <v>27</v>
      </c>
      <c r="E33" s="74"/>
      <c r="F33" s="74">
        <f>SUM(F26:F32)</f>
        <v>750</v>
      </c>
      <c r="G33" s="113">
        <v>32</v>
      </c>
      <c r="H33" s="113">
        <f>SUM(H26:H32)</f>
        <v>31</v>
      </c>
      <c r="I33" s="113">
        <v>129</v>
      </c>
      <c r="J33" s="113">
        <f>SUM(J26:J32)</f>
        <v>929</v>
      </c>
      <c r="K33" s="74"/>
      <c r="L33" s="105">
        <f>SUM(L26:L32)</f>
        <v>150</v>
      </c>
    </row>
    <row r="34" spans="1:12" s="20" customFormat="1" ht="22.5" customHeight="1" thickBot="1" x14ac:dyDescent="0.25">
      <c r="A34" s="21"/>
      <c r="B34" s="22"/>
      <c r="C34" s="131" t="s">
        <v>29</v>
      </c>
      <c r="D34" s="132"/>
      <c r="E34" s="22"/>
      <c r="F34" s="23">
        <f>F33+F25</f>
        <v>1265</v>
      </c>
      <c r="G34" s="23">
        <f t="shared" ref="G34:L34" si="1">G33+G25</f>
        <v>48</v>
      </c>
      <c r="H34" s="23">
        <f t="shared" si="1"/>
        <v>48</v>
      </c>
      <c r="I34" s="23">
        <f t="shared" si="1"/>
        <v>211</v>
      </c>
      <c r="J34" s="23">
        <f t="shared" si="1"/>
        <v>1473</v>
      </c>
      <c r="K34" s="23"/>
      <c r="L34" s="23">
        <f t="shared" si="1"/>
        <v>266</v>
      </c>
    </row>
    <row r="35" spans="1:12" s="19" customFormat="1" ht="32.25" customHeight="1" thickBot="1" x14ac:dyDescent="0.25">
      <c r="A35" s="4" t="s">
        <v>10</v>
      </c>
      <c r="B35" s="17" t="s">
        <v>11</v>
      </c>
      <c r="C35" s="5" t="s">
        <v>12</v>
      </c>
      <c r="D35" s="18" t="s">
        <v>13</v>
      </c>
      <c r="E35" s="18" t="s">
        <v>14</v>
      </c>
      <c r="F35" s="18" t="s">
        <v>15</v>
      </c>
      <c r="G35" s="5" t="s">
        <v>16</v>
      </c>
      <c r="H35" s="18" t="s">
        <v>17</v>
      </c>
      <c r="I35" s="5" t="s">
        <v>18</v>
      </c>
      <c r="J35" s="5" t="s">
        <v>19</v>
      </c>
      <c r="K35" s="78" t="s">
        <v>20</v>
      </c>
      <c r="L35" s="5" t="s">
        <v>21</v>
      </c>
    </row>
    <row r="36" spans="1:12" s="19" customFormat="1" ht="31.5" customHeight="1" x14ac:dyDescent="0.2">
      <c r="A36" s="31" t="s">
        <v>22</v>
      </c>
      <c r="B36" s="32" t="s">
        <v>26</v>
      </c>
      <c r="C36" s="31" t="s">
        <v>23</v>
      </c>
      <c r="D36" s="79" t="s">
        <v>35</v>
      </c>
      <c r="E36" s="79" t="s">
        <v>111</v>
      </c>
      <c r="F36" s="95">
        <v>200</v>
      </c>
      <c r="G36" s="114">
        <v>13</v>
      </c>
      <c r="H36" s="114">
        <v>17</v>
      </c>
      <c r="I36" s="114">
        <v>39</v>
      </c>
      <c r="J36" s="114">
        <v>356</v>
      </c>
      <c r="K36" s="96" t="s">
        <v>66</v>
      </c>
      <c r="L36" s="88">
        <v>66</v>
      </c>
    </row>
    <row r="37" spans="1:12" s="19" customFormat="1" ht="22.5" customHeight="1" x14ac:dyDescent="0.2">
      <c r="A37" s="31"/>
      <c r="B37" s="33"/>
      <c r="C37" s="31"/>
      <c r="D37" s="79" t="s">
        <v>37</v>
      </c>
      <c r="E37" s="79" t="s">
        <v>62</v>
      </c>
      <c r="F37" s="90">
        <v>200</v>
      </c>
      <c r="G37" s="115">
        <v>0.4</v>
      </c>
      <c r="H37" s="115">
        <v>0</v>
      </c>
      <c r="I37" s="115">
        <v>24</v>
      </c>
      <c r="J37" s="115">
        <v>96</v>
      </c>
      <c r="K37" s="91" t="s">
        <v>63</v>
      </c>
      <c r="L37" s="88">
        <v>11</v>
      </c>
    </row>
    <row r="38" spans="1:12" s="19" customFormat="1" ht="22.5" customHeight="1" x14ac:dyDescent="0.2">
      <c r="A38" s="31"/>
      <c r="B38" s="33"/>
      <c r="C38" s="31"/>
      <c r="D38" s="79" t="s">
        <v>36</v>
      </c>
      <c r="E38" s="79" t="s">
        <v>65</v>
      </c>
      <c r="F38" s="90">
        <v>20</v>
      </c>
      <c r="G38" s="115">
        <v>1</v>
      </c>
      <c r="H38" s="115">
        <v>1</v>
      </c>
      <c r="I38" s="115">
        <v>5</v>
      </c>
      <c r="J38" s="115">
        <v>53.4</v>
      </c>
      <c r="K38" s="91" t="s">
        <v>50</v>
      </c>
      <c r="L38" s="88">
        <v>5</v>
      </c>
    </row>
    <row r="39" spans="1:12" s="19" customFormat="1" ht="22.5" customHeight="1" x14ac:dyDescent="0.2">
      <c r="A39" s="31"/>
      <c r="B39" s="33"/>
      <c r="C39" s="31"/>
      <c r="D39" s="79" t="s">
        <v>64</v>
      </c>
      <c r="E39" s="79" t="s">
        <v>121</v>
      </c>
      <c r="F39" s="90">
        <v>125</v>
      </c>
      <c r="G39" s="115">
        <v>4</v>
      </c>
      <c r="H39" s="115">
        <v>3</v>
      </c>
      <c r="I39" s="115">
        <v>11</v>
      </c>
      <c r="J39" s="115">
        <v>87</v>
      </c>
      <c r="K39" s="91" t="s">
        <v>50</v>
      </c>
      <c r="L39" s="88">
        <v>34</v>
      </c>
    </row>
    <row r="40" spans="1:12" s="28" customFormat="1" ht="22.5" customHeight="1" x14ac:dyDescent="0.25">
      <c r="A40" s="8"/>
      <c r="B40" s="9"/>
      <c r="C40" s="36"/>
      <c r="D40" s="38" t="s">
        <v>27</v>
      </c>
      <c r="E40" s="27"/>
      <c r="F40" s="29">
        <f>SUM(F36:F39)</f>
        <v>545</v>
      </c>
      <c r="G40" s="116">
        <f t="shared" ref="G40:L40" si="2">SUM(G36:G39)</f>
        <v>18.399999999999999</v>
      </c>
      <c r="H40" s="116">
        <f t="shared" si="2"/>
        <v>21</v>
      </c>
      <c r="I40" s="116">
        <f t="shared" si="2"/>
        <v>79</v>
      </c>
      <c r="J40" s="116">
        <f t="shared" si="2"/>
        <v>592.4</v>
      </c>
      <c r="K40" s="29"/>
      <c r="L40" s="29">
        <f t="shared" si="2"/>
        <v>116</v>
      </c>
    </row>
    <row r="41" spans="1:12" s="19" customFormat="1" ht="22.5" customHeight="1" x14ac:dyDescent="0.2">
      <c r="A41" s="31" t="s">
        <v>22</v>
      </c>
      <c r="B41" s="34" t="s">
        <v>26</v>
      </c>
      <c r="C41" s="31" t="s">
        <v>28</v>
      </c>
      <c r="D41" s="79" t="s">
        <v>44</v>
      </c>
      <c r="E41" s="80"/>
      <c r="F41" s="92"/>
      <c r="G41" s="92"/>
      <c r="H41" s="92"/>
      <c r="I41" s="92"/>
      <c r="J41" s="92"/>
      <c r="K41" s="93"/>
      <c r="L41" s="88"/>
    </row>
    <row r="42" spans="1:12" s="19" customFormat="1" ht="22.5" customHeight="1" x14ac:dyDescent="0.2">
      <c r="A42" s="31"/>
      <c r="B42" s="33"/>
      <c r="C42" s="31"/>
      <c r="D42" s="79" t="s">
        <v>45</v>
      </c>
      <c r="E42" s="79" t="s">
        <v>134</v>
      </c>
      <c r="F42" s="92">
        <v>250</v>
      </c>
      <c r="G42" s="117">
        <v>8</v>
      </c>
      <c r="H42" s="117">
        <v>11</v>
      </c>
      <c r="I42" s="117">
        <v>29</v>
      </c>
      <c r="J42" s="117">
        <v>241</v>
      </c>
      <c r="K42" s="94" t="s">
        <v>69</v>
      </c>
      <c r="L42" s="88">
        <v>40</v>
      </c>
    </row>
    <row r="43" spans="1:12" s="19" customFormat="1" ht="22.5" customHeight="1" x14ac:dyDescent="0.2">
      <c r="A43" s="31"/>
      <c r="B43" s="33"/>
      <c r="C43" s="31"/>
      <c r="D43" s="79" t="s">
        <v>46</v>
      </c>
      <c r="E43" s="80" t="s">
        <v>70</v>
      </c>
      <c r="F43" s="92">
        <v>100</v>
      </c>
      <c r="G43" s="117">
        <v>13</v>
      </c>
      <c r="H43" s="117">
        <v>7</v>
      </c>
      <c r="I43" s="117">
        <v>10</v>
      </c>
      <c r="J43" s="117">
        <v>144</v>
      </c>
      <c r="K43" s="94" t="s">
        <v>71</v>
      </c>
      <c r="L43" s="88">
        <v>58</v>
      </c>
    </row>
    <row r="44" spans="1:12" s="19" customFormat="1" ht="30" customHeight="1" x14ac:dyDescent="0.2">
      <c r="A44" s="31"/>
      <c r="B44" s="33"/>
      <c r="C44" s="31"/>
      <c r="D44" s="79" t="s">
        <v>48</v>
      </c>
      <c r="E44" s="80" t="s">
        <v>122</v>
      </c>
      <c r="F44" s="92">
        <v>170</v>
      </c>
      <c r="G44" s="117">
        <v>4</v>
      </c>
      <c r="H44" s="117">
        <v>10</v>
      </c>
      <c r="I44" s="117">
        <v>26</v>
      </c>
      <c r="J44" s="117">
        <v>170</v>
      </c>
      <c r="K44" s="93" t="s">
        <v>71</v>
      </c>
      <c r="L44" s="88">
        <v>37</v>
      </c>
    </row>
    <row r="45" spans="1:12" s="19" customFormat="1" ht="22.5" customHeight="1" x14ac:dyDescent="0.2">
      <c r="A45" s="31"/>
      <c r="B45" s="33"/>
      <c r="C45" s="31"/>
      <c r="D45" s="75" t="s">
        <v>37</v>
      </c>
      <c r="E45" s="80" t="s">
        <v>72</v>
      </c>
      <c r="F45" s="92">
        <v>200</v>
      </c>
      <c r="G45" s="117">
        <v>0.2</v>
      </c>
      <c r="H45" s="117">
        <v>0</v>
      </c>
      <c r="I45" s="117">
        <v>14.5</v>
      </c>
      <c r="J45" s="117">
        <v>58</v>
      </c>
      <c r="K45" s="93">
        <v>628</v>
      </c>
      <c r="L45" s="88">
        <v>5</v>
      </c>
    </row>
    <row r="46" spans="1:12" s="19" customFormat="1" ht="22.5" customHeight="1" x14ac:dyDescent="0.2">
      <c r="A46" s="31"/>
      <c r="B46" s="33"/>
      <c r="C46" s="31"/>
      <c r="D46" s="75" t="s">
        <v>36</v>
      </c>
      <c r="E46" s="79" t="s">
        <v>115</v>
      </c>
      <c r="F46" s="101">
        <v>30</v>
      </c>
      <c r="G46" s="106">
        <v>4</v>
      </c>
      <c r="H46" s="110">
        <v>1</v>
      </c>
      <c r="I46" s="106">
        <v>18</v>
      </c>
      <c r="J46" s="106">
        <v>101</v>
      </c>
      <c r="K46" s="102" t="s">
        <v>40</v>
      </c>
      <c r="L46" s="88">
        <v>5</v>
      </c>
    </row>
    <row r="47" spans="1:12" s="19" customFormat="1" ht="22.5" customHeight="1" x14ac:dyDescent="0.2">
      <c r="A47" s="31"/>
      <c r="B47" s="33"/>
      <c r="C47" s="31"/>
      <c r="D47" s="75" t="s">
        <v>36</v>
      </c>
      <c r="E47" s="79" t="s">
        <v>116</v>
      </c>
      <c r="F47" s="87">
        <v>20</v>
      </c>
      <c r="G47" s="106">
        <v>2</v>
      </c>
      <c r="H47" s="107">
        <v>0</v>
      </c>
      <c r="I47" s="106">
        <v>8</v>
      </c>
      <c r="J47" s="106">
        <v>44</v>
      </c>
      <c r="K47" s="91" t="s">
        <v>50</v>
      </c>
      <c r="L47" s="88">
        <v>5</v>
      </c>
    </row>
    <row r="48" spans="1:12" s="28" customFormat="1" ht="22.5" customHeight="1" x14ac:dyDescent="0.25">
      <c r="A48" s="8"/>
      <c r="B48" s="9"/>
      <c r="C48" s="36"/>
      <c r="D48" s="39" t="s">
        <v>27</v>
      </c>
      <c r="E48" s="30"/>
      <c r="F48" s="81">
        <f>SUM(F41:F47)</f>
        <v>770</v>
      </c>
      <c r="G48" s="118">
        <f t="shared" ref="G48:L48" si="3">SUM(G41:G47)</f>
        <v>31.2</v>
      </c>
      <c r="H48" s="118">
        <v>29</v>
      </c>
      <c r="I48" s="118">
        <f t="shared" si="3"/>
        <v>105.5</v>
      </c>
      <c r="J48" s="118">
        <f t="shared" si="3"/>
        <v>758</v>
      </c>
      <c r="K48" s="81">
        <f t="shared" si="3"/>
        <v>628</v>
      </c>
      <c r="L48" s="81">
        <f t="shared" si="3"/>
        <v>150</v>
      </c>
    </row>
    <row r="49" spans="1:12" s="20" customFormat="1" ht="22.5" customHeight="1" thickBot="1" x14ac:dyDescent="0.25">
      <c r="A49" s="21"/>
      <c r="B49" s="22"/>
      <c r="C49" s="131" t="s">
        <v>29</v>
      </c>
      <c r="D49" s="132"/>
      <c r="E49" s="22"/>
      <c r="F49" s="23">
        <f>F40+F48</f>
        <v>1315</v>
      </c>
      <c r="G49" s="23">
        <f t="shared" ref="G49:L49" si="4">G40+G48</f>
        <v>49.599999999999994</v>
      </c>
      <c r="H49" s="23">
        <f t="shared" si="4"/>
        <v>50</v>
      </c>
      <c r="I49" s="23">
        <f t="shared" si="4"/>
        <v>184.5</v>
      </c>
      <c r="J49" s="23">
        <f t="shared" si="4"/>
        <v>1350.4</v>
      </c>
      <c r="K49" s="23"/>
      <c r="L49" s="23">
        <f t="shared" si="4"/>
        <v>266</v>
      </c>
    </row>
    <row r="50" spans="1:12" s="19" customFormat="1" ht="35.25" customHeight="1" thickBot="1" x14ac:dyDescent="0.25">
      <c r="A50" s="4" t="s">
        <v>10</v>
      </c>
      <c r="B50" s="17" t="s">
        <v>11</v>
      </c>
      <c r="C50" s="5" t="s">
        <v>12</v>
      </c>
      <c r="D50" s="18" t="s">
        <v>13</v>
      </c>
      <c r="E50" s="18" t="s">
        <v>14</v>
      </c>
      <c r="F50" s="18" t="s">
        <v>15</v>
      </c>
      <c r="G50" s="5" t="s">
        <v>16</v>
      </c>
      <c r="H50" s="18" t="s">
        <v>17</v>
      </c>
      <c r="I50" s="5" t="s">
        <v>18</v>
      </c>
      <c r="J50" s="5" t="s">
        <v>19</v>
      </c>
      <c r="K50" s="78" t="s">
        <v>20</v>
      </c>
      <c r="L50" s="5" t="s">
        <v>21</v>
      </c>
    </row>
    <row r="51" spans="1:12" s="1" customFormat="1" ht="28.5" customHeight="1" x14ac:dyDescent="0.2">
      <c r="A51" s="31" t="s">
        <v>22</v>
      </c>
      <c r="B51" s="32" t="s">
        <v>31</v>
      </c>
      <c r="C51" s="31" t="s">
        <v>23</v>
      </c>
      <c r="D51" s="75" t="s">
        <v>35</v>
      </c>
      <c r="E51" s="75" t="s">
        <v>67</v>
      </c>
      <c r="F51" s="103">
        <v>205</v>
      </c>
      <c r="G51" s="106">
        <v>16</v>
      </c>
      <c r="H51" s="121">
        <v>18</v>
      </c>
      <c r="I51" s="106">
        <v>31</v>
      </c>
      <c r="J51" s="106">
        <v>330</v>
      </c>
      <c r="K51" s="85">
        <v>311</v>
      </c>
      <c r="L51" s="88">
        <v>25</v>
      </c>
    </row>
    <row r="52" spans="1:12" s="1" customFormat="1" ht="22.5" customHeight="1" x14ac:dyDescent="0.2">
      <c r="A52" s="31"/>
      <c r="B52" s="33"/>
      <c r="C52" s="31"/>
      <c r="D52" s="75" t="s">
        <v>37</v>
      </c>
      <c r="E52" s="75" t="s">
        <v>39</v>
      </c>
      <c r="F52" s="87">
        <v>215</v>
      </c>
      <c r="G52" s="106">
        <v>0.3</v>
      </c>
      <c r="H52" s="107">
        <v>0</v>
      </c>
      <c r="I52" s="106">
        <v>15.2</v>
      </c>
      <c r="J52" s="106">
        <v>62</v>
      </c>
      <c r="K52" s="88">
        <v>629</v>
      </c>
      <c r="L52" s="88">
        <v>9</v>
      </c>
    </row>
    <row r="53" spans="1:12" s="1" customFormat="1" ht="22.5" customHeight="1" x14ac:dyDescent="0.2">
      <c r="A53" s="31"/>
      <c r="B53" s="33"/>
      <c r="C53" s="31"/>
      <c r="D53" s="75" t="s">
        <v>36</v>
      </c>
      <c r="E53" s="75" t="s">
        <v>68</v>
      </c>
      <c r="F53" s="87">
        <v>100</v>
      </c>
      <c r="G53" s="106">
        <v>9</v>
      </c>
      <c r="H53" s="107">
        <v>8</v>
      </c>
      <c r="I53" s="106">
        <v>26</v>
      </c>
      <c r="J53" s="106">
        <v>211.6</v>
      </c>
      <c r="K53" s="99" t="s">
        <v>73</v>
      </c>
      <c r="L53" s="88">
        <v>82</v>
      </c>
    </row>
    <row r="54" spans="1:12" ht="22.5" customHeight="1" x14ac:dyDescent="0.25">
      <c r="A54" s="44"/>
      <c r="B54" s="45"/>
      <c r="C54" s="46"/>
      <c r="D54" s="38" t="s">
        <v>27</v>
      </c>
      <c r="E54" s="16"/>
      <c r="F54" s="41">
        <f>SUM(F51:F53)</f>
        <v>520</v>
      </c>
      <c r="G54" s="122">
        <v>25</v>
      </c>
      <c r="H54" s="122">
        <f>SUM(H51:H53)</f>
        <v>26</v>
      </c>
      <c r="I54" s="122">
        <v>72</v>
      </c>
      <c r="J54" s="122">
        <f>SUM(J51:J53)</f>
        <v>603.6</v>
      </c>
      <c r="K54" s="41"/>
      <c r="L54" s="41">
        <f>SUM(L51:L53)</f>
        <v>116</v>
      </c>
    </row>
    <row r="55" spans="1:12" s="1" customFormat="1" ht="22.5" customHeight="1" x14ac:dyDescent="0.2">
      <c r="A55" s="31" t="s">
        <v>22</v>
      </c>
      <c r="B55" s="34" t="s">
        <v>31</v>
      </c>
      <c r="C55" s="31" t="s">
        <v>28</v>
      </c>
      <c r="D55" s="75" t="s">
        <v>44</v>
      </c>
      <c r="E55" s="75"/>
      <c r="F55" s="98"/>
      <c r="G55" s="98"/>
      <c r="H55" s="98"/>
      <c r="I55" s="98"/>
      <c r="J55" s="98"/>
      <c r="K55" s="97"/>
      <c r="L55" s="88"/>
    </row>
    <row r="56" spans="1:12" s="1" customFormat="1" ht="22.5" customHeight="1" x14ac:dyDescent="0.2">
      <c r="A56" s="31"/>
      <c r="B56" s="33"/>
      <c r="C56" s="31"/>
      <c r="D56" s="75" t="s">
        <v>45</v>
      </c>
      <c r="E56" s="75" t="s">
        <v>123</v>
      </c>
      <c r="F56" s="98">
        <v>250</v>
      </c>
      <c r="G56" s="119">
        <v>13</v>
      </c>
      <c r="H56" s="119">
        <v>5</v>
      </c>
      <c r="I56" s="119">
        <v>18</v>
      </c>
      <c r="J56" s="119">
        <v>168</v>
      </c>
      <c r="K56" s="97" t="s">
        <v>74</v>
      </c>
      <c r="L56" s="88">
        <v>38</v>
      </c>
    </row>
    <row r="57" spans="1:12" s="1" customFormat="1" ht="34.5" customHeight="1" x14ac:dyDescent="0.2">
      <c r="A57" s="31"/>
      <c r="B57" s="33"/>
      <c r="C57" s="31"/>
      <c r="D57" s="75" t="s">
        <v>46</v>
      </c>
      <c r="E57" s="75" t="s">
        <v>130</v>
      </c>
      <c r="F57" s="98">
        <v>100</v>
      </c>
      <c r="G57" s="119">
        <v>15</v>
      </c>
      <c r="H57" s="119">
        <v>17</v>
      </c>
      <c r="I57" s="119">
        <v>11</v>
      </c>
      <c r="J57" s="119">
        <v>256</v>
      </c>
      <c r="K57" s="97" t="s">
        <v>75</v>
      </c>
      <c r="L57" s="88">
        <v>69</v>
      </c>
    </row>
    <row r="58" spans="1:12" s="1" customFormat="1" ht="22.5" customHeight="1" x14ac:dyDescent="0.2">
      <c r="A58" s="31"/>
      <c r="B58" s="33"/>
      <c r="C58" s="31"/>
      <c r="D58" s="75" t="s">
        <v>48</v>
      </c>
      <c r="E58" s="75" t="s">
        <v>76</v>
      </c>
      <c r="F58" s="98">
        <v>150</v>
      </c>
      <c r="G58" s="119">
        <v>4</v>
      </c>
      <c r="H58" s="119">
        <v>9</v>
      </c>
      <c r="I58" s="119">
        <v>36</v>
      </c>
      <c r="J58" s="119">
        <v>216</v>
      </c>
      <c r="K58" s="97" t="s">
        <v>77</v>
      </c>
      <c r="L58" s="88">
        <v>18</v>
      </c>
    </row>
    <row r="59" spans="1:12" s="1" customFormat="1" ht="22.5" customHeight="1" x14ac:dyDescent="0.2">
      <c r="A59" s="31"/>
      <c r="B59" s="33"/>
      <c r="C59" s="31"/>
      <c r="D59" s="75" t="s">
        <v>49</v>
      </c>
      <c r="E59" s="75" t="s">
        <v>119</v>
      </c>
      <c r="F59" s="98">
        <v>200</v>
      </c>
      <c r="G59" s="119">
        <v>0</v>
      </c>
      <c r="H59" s="119">
        <v>0</v>
      </c>
      <c r="I59" s="119">
        <v>46</v>
      </c>
      <c r="J59" s="119">
        <v>182</v>
      </c>
      <c r="K59" s="99" t="s">
        <v>78</v>
      </c>
      <c r="L59" s="88">
        <v>15</v>
      </c>
    </row>
    <row r="60" spans="1:12" s="1" customFormat="1" ht="22.5" customHeight="1" x14ac:dyDescent="0.2">
      <c r="A60" s="31"/>
      <c r="B60" s="33"/>
      <c r="C60" s="31"/>
      <c r="D60" s="75" t="s">
        <v>36</v>
      </c>
      <c r="E60" s="79" t="s">
        <v>115</v>
      </c>
      <c r="F60" s="101">
        <v>30</v>
      </c>
      <c r="G60" s="106">
        <v>4</v>
      </c>
      <c r="H60" s="110">
        <v>1</v>
      </c>
      <c r="I60" s="106">
        <v>18</v>
      </c>
      <c r="J60" s="106">
        <v>101</v>
      </c>
      <c r="K60" s="102" t="s">
        <v>40</v>
      </c>
      <c r="L60" s="88">
        <v>5</v>
      </c>
    </row>
    <row r="61" spans="1:12" s="1" customFormat="1" ht="22.5" customHeight="1" x14ac:dyDescent="0.2">
      <c r="A61" s="31"/>
      <c r="B61" s="33"/>
      <c r="C61" s="31"/>
      <c r="D61" s="75" t="s">
        <v>36</v>
      </c>
      <c r="E61" s="79" t="s">
        <v>116</v>
      </c>
      <c r="F61" s="87">
        <v>20</v>
      </c>
      <c r="G61" s="106">
        <v>2</v>
      </c>
      <c r="H61" s="107">
        <v>0</v>
      </c>
      <c r="I61" s="106">
        <v>8</v>
      </c>
      <c r="J61" s="106">
        <v>44</v>
      </c>
      <c r="K61" s="99" t="s">
        <v>50</v>
      </c>
      <c r="L61" s="88">
        <v>5</v>
      </c>
    </row>
    <row r="62" spans="1:12" ht="22.5" customHeight="1" x14ac:dyDescent="0.25">
      <c r="A62" s="44"/>
      <c r="B62" s="45"/>
      <c r="C62" s="46"/>
      <c r="D62" s="39" t="s">
        <v>27</v>
      </c>
      <c r="E62" s="16"/>
      <c r="F62" s="43">
        <f>SUM(F55:F61)</f>
        <v>750</v>
      </c>
      <c r="G62" s="120">
        <v>38</v>
      </c>
      <c r="H62" s="120">
        <f>SUM(H55:H61)</f>
        <v>32</v>
      </c>
      <c r="I62" s="120">
        <f>SUM(I55:I61)</f>
        <v>137</v>
      </c>
      <c r="J62" s="120">
        <v>967</v>
      </c>
      <c r="K62" s="43"/>
      <c r="L62" s="43">
        <f>SUM(L55:L61)</f>
        <v>150</v>
      </c>
    </row>
    <row r="63" spans="1:12" s="1" customFormat="1" ht="22.5" customHeight="1" thickBot="1" x14ac:dyDescent="0.25">
      <c r="A63" s="21"/>
      <c r="B63" s="22"/>
      <c r="C63" s="131" t="s">
        <v>29</v>
      </c>
      <c r="D63" s="132"/>
      <c r="E63" s="22"/>
      <c r="F63" s="23">
        <f>F62+F54</f>
        <v>1270</v>
      </c>
      <c r="G63" s="23">
        <f t="shared" ref="G63:L63" si="5">G62+G54</f>
        <v>63</v>
      </c>
      <c r="H63" s="23">
        <f t="shared" si="5"/>
        <v>58</v>
      </c>
      <c r="I63" s="23">
        <f t="shared" si="5"/>
        <v>209</v>
      </c>
      <c r="J63" s="23">
        <f t="shared" si="5"/>
        <v>1570.6</v>
      </c>
      <c r="K63" s="23"/>
      <c r="L63" s="23">
        <f t="shared" si="5"/>
        <v>266</v>
      </c>
    </row>
    <row r="64" spans="1:12" s="20" customFormat="1" ht="39" customHeight="1" thickBot="1" x14ac:dyDescent="0.25">
      <c r="A64" s="4" t="s">
        <v>10</v>
      </c>
      <c r="B64" s="17" t="s">
        <v>11</v>
      </c>
      <c r="C64" s="5" t="s">
        <v>12</v>
      </c>
      <c r="D64" s="18" t="s">
        <v>13</v>
      </c>
      <c r="E64" s="18" t="s">
        <v>14</v>
      </c>
      <c r="F64" s="18" t="s">
        <v>15</v>
      </c>
      <c r="G64" s="5" t="s">
        <v>16</v>
      </c>
      <c r="H64" s="18" t="s">
        <v>17</v>
      </c>
      <c r="I64" s="5" t="s">
        <v>18</v>
      </c>
      <c r="J64" s="5" t="s">
        <v>19</v>
      </c>
      <c r="K64" s="78" t="s">
        <v>20</v>
      </c>
      <c r="L64" s="5" t="s">
        <v>21</v>
      </c>
    </row>
    <row r="65" spans="1:12" s="20" customFormat="1" ht="31.5" customHeight="1" x14ac:dyDescent="0.2">
      <c r="A65" s="61" t="s">
        <v>22</v>
      </c>
      <c r="B65" s="62" t="s">
        <v>24</v>
      </c>
      <c r="C65" s="61" t="s">
        <v>23</v>
      </c>
      <c r="D65" s="75" t="s">
        <v>35</v>
      </c>
      <c r="E65" s="75" t="s">
        <v>128</v>
      </c>
      <c r="F65" s="98">
        <v>200</v>
      </c>
      <c r="G65" s="119">
        <v>7</v>
      </c>
      <c r="H65" s="119">
        <v>11</v>
      </c>
      <c r="I65" s="119">
        <v>27</v>
      </c>
      <c r="J65" s="119">
        <v>231</v>
      </c>
      <c r="K65" s="99">
        <v>160</v>
      </c>
      <c r="L65" s="86">
        <v>46</v>
      </c>
    </row>
    <row r="66" spans="1:12" s="20" customFormat="1" ht="22.5" customHeight="1" x14ac:dyDescent="0.2">
      <c r="A66" s="61"/>
      <c r="B66" s="37"/>
      <c r="C66" s="61"/>
      <c r="D66" s="75" t="s">
        <v>64</v>
      </c>
      <c r="E66" s="75" t="s">
        <v>113</v>
      </c>
      <c r="F66" s="98">
        <v>100</v>
      </c>
      <c r="G66" s="119">
        <v>6</v>
      </c>
      <c r="H66" s="119">
        <v>4</v>
      </c>
      <c r="I66" s="119">
        <v>20</v>
      </c>
      <c r="J66" s="119">
        <v>137</v>
      </c>
      <c r="K66" s="99" t="s">
        <v>50</v>
      </c>
      <c r="L66" s="86">
        <v>60</v>
      </c>
    </row>
    <row r="67" spans="1:12" s="20" customFormat="1" ht="22.5" customHeight="1" x14ac:dyDescent="0.2">
      <c r="A67" s="61"/>
      <c r="B67" s="37"/>
      <c r="C67" s="61"/>
      <c r="D67" s="75" t="s">
        <v>37</v>
      </c>
      <c r="E67" s="75" t="s">
        <v>72</v>
      </c>
      <c r="F67" s="98">
        <v>200</v>
      </c>
      <c r="G67" s="119">
        <v>0.2</v>
      </c>
      <c r="H67" s="119">
        <v>0</v>
      </c>
      <c r="I67" s="119">
        <v>14.5</v>
      </c>
      <c r="J67" s="119">
        <v>58</v>
      </c>
      <c r="K67" s="99" t="s">
        <v>79</v>
      </c>
      <c r="L67" s="86">
        <v>5</v>
      </c>
    </row>
    <row r="68" spans="1:12" s="20" customFormat="1" ht="22.5" customHeight="1" x14ac:dyDescent="0.2">
      <c r="A68" s="61"/>
      <c r="B68" s="37"/>
      <c r="C68" s="61"/>
      <c r="D68" s="75" t="s">
        <v>36</v>
      </c>
      <c r="E68" s="75" t="s">
        <v>65</v>
      </c>
      <c r="F68" s="98">
        <v>20</v>
      </c>
      <c r="G68" s="119">
        <v>1</v>
      </c>
      <c r="H68" s="119">
        <v>1</v>
      </c>
      <c r="I68" s="119">
        <v>5</v>
      </c>
      <c r="J68" s="119">
        <v>53.4</v>
      </c>
      <c r="K68" s="99" t="s">
        <v>50</v>
      </c>
      <c r="L68" s="86">
        <v>5</v>
      </c>
    </row>
    <row r="69" spans="1:12" s="25" customFormat="1" ht="22.5" customHeight="1" x14ac:dyDescent="0.2">
      <c r="A69" s="63"/>
      <c r="B69" s="64"/>
      <c r="C69" s="65"/>
      <c r="D69" s="48" t="s">
        <v>27</v>
      </c>
      <c r="E69" s="52"/>
      <c r="F69" s="53">
        <f>SUM(F65:F68)</f>
        <v>520</v>
      </c>
      <c r="G69" s="124">
        <v>14</v>
      </c>
      <c r="H69" s="124">
        <f>SUM(H65:H68)</f>
        <v>16</v>
      </c>
      <c r="I69" s="124">
        <v>67</v>
      </c>
      <c r="J69" s="124">
        <f>SUM(J65:J68)</f>
        <v>479.4</v>
      </c>
      <c r="K69" s="53"/>
      <c r="L69" s="53">
        <f>SUM(L65:L68)</f>
        <v>116</v>
      </c>
    </row>
    <row r="70" spans="1:12" s="20" customFormat="1" ht="22.5" customHeight="1" x14ac:dyDescent="0.2">
      <c r="A70" s="61" t="s">
        <v>22</v>
      </c>
      <c r="B70" s="66" t="s">
        <v>24</v>
      </c>
      <c r="C70" s="61" t="s">
        <v>28</v>
      </c>
      <c r="D70" s="75" t="s">
        <v>44</v>
      </c>
      <c r="E70" s="75"/>
      <c r="F70" s="98"/>
      <c r="G70" s="98"/>
      <c r="H70" s="98"/>
      <c r="I70" s="98"/>
      <c r="J70" s="98"/>
      <c r="K70" s="99"/>
      <c r="L70" s="86"/>
    </row>
    <row r="71" spans="1:12" s="20" customFormat="1" ht="30.75" customHeight="1" x14ac:dyDescent="0.2">
      <c r="A71" s="61"/>
      <c r="B71" s="37"/>
      <c r="C71" s="61"/>
      <c r="D71" s="75" t="s">
        <v>45</v>
      </c>
      <c r="E71" s="75" t="s">
        <v>80</v>
      </c>
      <c r="F71" s="98">
        <v>250</v>
      </c>
      <c r="G71" s="119">
        <v>4</v>
      </c>
      <c r="H71" s="119">
        <v>5</v>
      </c>
      <c r="I71" s="119">
        <v>18</v>
      </c>
      <c r="J71" s="119">
        <v>131</v>
      </c>
      <c r="K71" s="99" t="s">
        <v>81</v>
      </c>
      <c r="L71" s="88">
        <v>35</v>
      </c>
    </row>
    <row r="72" spans="1:12" s="20" customFormat="1" ht="27.75" customHeight="1" x14ac:dyDescent="0.2">
      <c r="A72" s="61"/>
      <c r="B72" s="37"/>
      <c r="C72" s="61"/>
      <c r="D72" s="75" t="s">
        <v>46</v>
      </c>
      <c r="E72" s="75" t="s">
        <v>129</v>
      </c>
      <c r="F72" s="98">
        <v>260</v>
      </c>
      <c r="G72" s="119">
        <v>24</v>
      </c>
      <c r="H72" s="119">
        <v>26</v>
      </c>
      <c r="I72" s="119">
        <v>42</v>
      </c>
      <c r="J72" s="119">
        <v>425</v>
      </c>
      <c r="K72" s="99">
        <v>765</v>
      </c>
      <c r="L72" s="86">
        <v>100</v>
      </c>
    </row>
    <row r="73" spans="1:12" s="20" customFormat="1" ht="22.5" customHeight="1" x14ac:dyDescent="0.2">
      <c r="A73" s="31"/>
      <c r="B73" s="33"/>
      <c r="C73" s="31"/>
      <c r="D73" s="75" t="s">
        <v>37</v>
      </c>
      <c r="E73" s="75" t="s">
        <v>72</v>
      </c>
      <c r="F73" s="98">
        <v>200</v>
      </c>
      <c r="G73" s="119">
        <v>0.2</v>
      </c>
      <c r="H73" s="119">
        <v>0</v>
      </c>
      <c r="I73" s="119">
        <v>14.5</v>
      </c>
      <c r="J73" s="119">
        <v>58</v>
      </c>
      <c r="K73" s="99">
        <v>628</v>
      </c>
      <c r="L73" s="86">
        <v>5</v>
      </c>
    </row>
    <row r="74" spans="1:12" s="20" customFormat="1" ht="22.5" customHeight="1" x14ac:dyDescent="0.2">
      <c r="A74" s="31"/>
      <c r="B74" s="33"/>
      <c r="C74" s="31"/>
      <c r="D74" s="75" t="s">
        <v>36</v>
      </c>
      <c r="E74" s="79" t="s">
        <v>115</v>
      </c>
      <c r="F74" s="101">
        <v>30</v>
      </c>
      <c r="G74" s="106">
        <v>4</v>
      </c>
      <c r="H74" s="110">
        <v>1</v>
      </c>
      <c r="I74" s="106">
        <v>18</v>
      </c>
      <c r="J74" s="106">
        <v>101</v>
      </c>
      <c r="K74" s="102" t="s">
        <v>40</v>
      </c>
      <c r="L74" s="86">
        <v>5</v>
      </c>
    </row>
    <row r="75" spans="1:12" s="20" customFormat="1" ht="22.5" customHeight="1" x14ac:dyDescent="0.2">
      <c r="A75" s="61"/>
      <c r="B75" s="37"/>
      <c r="C75" s="61"/>
      <c r="D75" s="75" t="s">
        <v>36</v>
      </c>
      <c r="E75" s="79" t="s">
        <v>116</v>
      </c>
      <c r="F75" s="87">
        <v>20</v>
      </c>
      <c r="G75" s="106">
        <v>2</v>
      </c>
      <c r="H75" s="107">
        <v>0</v>
      </c>
      <c r="I75" s="106">
        <v>8</v>
      </c>
      <c r="J75" s="106">
        <v>44</v>
      </c>
      <c r="K75" s="99" t="s">
        <v>50</v>
      </c>
      <c r="L75" s="86">
        <v>5</v>
      </c>
    </row>
    <row r="76" spans="1:12" s="25" customFormat="1" ht="22.5" customHeight="1" x14ac:dyDescent="0.2">
      <c r="A76" s="49"/>
      <c r="B76" s="50"/>
      <c r="C76" s="51"/>
      <c r="D76" s="54" t="s">
        <v>27</v>
      </c>
      <c r="E76" s="52"/>
      <c r="F76" s="55">
        <f>SUM(F70:F75)</f>
        <v>760</v>
      </c>
      <c r="G76" s="123">
        <f t="shared" ref="G76:L76" si="6">SUM(G70:G75)</f>
        <v>34.200000000000003</v>
      </c>
      <c r="H76" s="123">
        <f t="shared" si="6"/>
        <v>32</v>
      </c>
      <c r="I76" s="123">
        <f t="shared" si="6"/>
        <v>100.5</v>
      </c>
      <c r="J76" s="123">
        <f t="shared" si="6"/>
        <v>759</v>
      </c>
      <c r="K76" s="55"/>
      <c r="L76" s="55">
        <f t="shared" si="6"/>
        <v>150</v>
      </c>
    </row>
    <row r="77" spans="1:12" s="20" customFormat="1" ht="22.5" customHeight="1" thickBot="1" x14ac:dyDescent="0.25">
      <c r="A77" s="56"/>
      <c r="B77" s="57"/>
      <c r="C77" s="137" t="s">
        <v>29</v>
      </c>
      <c r="D77" s="138"/>
      <c r="E77" s="57"/>
      <c r="F77" s="58">
        <f>F76+F69</f>
        <v>1280</v>
      </c>
      <c r="G77" s="58">
        <f t="shared" ref="G77:L77" si="7">G76+G69</f>
        <v>48.2</v>
      </c>
      <c r="H77" s="58">
        <f t="shared" si="7"/>
        <v>48</v>
      </c>
      <c r="I77" s="58">
        <f t="shared" si="7"/>
        <v>167.5</v>
      </c>
      <c r="J77" s="58">
        <f t="shared" si="7"/>
        <v>1238.4000000000001</v>
      </c>
      <c r="K77" s="58"/>
      <c r="L77" s="58">
        <f t="shared" si="7"/>
        <v>266</v>
      </c>
    </row>
    <row r="78" spans="1:12" ht="36" customHeight="1" thickBot="1" x14ac:dyDescent="0.25">
      <c r="A78" s="4" t="s">
        <v>10</v>
      </c>
      <c r="B78" s="17" t="s">
        <v>11</v>
      </c>
      <c r="C78" s="5" t="s">
        <v>12</v>
      </c>
      <c r="D78" s="18" t="s">
        <v>13</v>
      </c>
      <c r="E78" s="18" t="s">
        <v>14</v>
      </c>
      <c r="F78" s="18" t="s">
        <v>15</v>
      </c>
      <c r="G78" s="5" t="s">
        <v>16</v>
      </c>
      <c r="H78" s="18" t="s">
        <v>17</v>
      </c>
      <c r="I78" s="5" t="s">
        <v>18</v>
      </c>
      <c r="J78" s="5" t="s">
        <v>19</v>
      </c>
      <c r="K78" s="78" t="s">
        <v>20</v>
      </c>
      <c r="L78" s="5" t="s">
        <v>21</v>
      </c>
    </row>
    <row r="79" spans="1:12" ht="33.75" customHeight="1" x14ac:dyDescent="0.2">
      <c r="A79" s="31" t="s">
        <v>30</v>
      </c>
      <c r="B79" s="32" t="s">
        <v>22</v>
      </c>
      <c r="C79" s="31" t="s">
        <v>23</v>
      </c>
      <c r="D79" s="75" t="s">
        <v>35</v>
      </c>
      <c r="E79" s="75" t="s">
        <v>82</v>
      </c>
      <c r="F79" s="95">
        <v>155</v>
      </c>
      <c r="G79" s="114">
        <v>11</v>
      </c>
      <c r="H79" s="114">
        <v>13</v>
      </c>
      <c r="I79" s="114">
        <v>18</v>
      </c>
      <c r="J79" s="114">
        <v>193</v>
      </c>
      <c r="K79" s="96" t="s">
        <v>83</v>
      </c>
      <c r="L79" s="88">
        <v>24</v>
      </c>
    </row>
    <row r="80" spans="1:12" ht="22.5" customHeight="1" x14ac:dyDescent="0.2">
      <c r="A80" s="31"/>
      <c r="B80" s="33"/>
      <c r="C80" s="31"/>
      <c r="D80" s="75" t="s">
        <v>37</v>
      </c>
      <c r="E80" s="75" t="s">
        <v>43</v>
      </c>
      <c r="F80" s="98">
        <v>200</v>
      </c>
      <c r="G80" s="119">
        <v>4</v>
      </c>
      <c r="H80" s="119">
        <v>4</v>
      </c>
      <c r="I80" s="119">
        <v>31</v>
      </c>
      <c r="J80" s="119">
        <v>175.9</v>
      </c>
      <c r="K80" s="99" t="s">
        <v>84</v>
      </c>
      <c r="L80" s="88">
        <v>27</v>
      </c>
    </row>
    <row r="81" spans="1:13" ht="22.5" customHeight="1" x14ac:dyDescent="0.2">
      <c r="A81" s="31"/>
      <c r="B81" s="33"/>
      <c r="C81" s="31"/>
      <c r="D81" s="75" t="s">
        <v>36</v>
      </c>
      <c r="E81" s="75" t="s">
        <v>42</v>
      </c>
      <c r="F81" s="98">
        <v>50</v>
      </c>
      <c r="G81" s="106">
        <v>9</v>
      </c>
      <c r="H81" s="107">
        <v>8</v>
      </c>
      <c r="I81" s="106">
        <v>11</v>
      </c>
      <c r="J81" s="106">
        <v>156.6</v>
      </c>
      <c r="K81" s="99" t="s">
        <v>85</v>
      </c>
      <c r="L81" s="88">
        <v>45</v>
      </c>
    </row>
    <row r="82" spans="1:13" ht="22.5" customHeight="1" x14ac:dyDescent="0.2">
      <c r="A82" s="31"/>
      <c r="B82" s="33"/>
      <c r="C82" s="31"/>
      <c r="D82" s="75" t="s">
        <v>38</v>
      </c>
      <c r="E82" s="75" t="s">
        <v>32</v>
      </c>
      <c r="F82" s="98">
        <v>100</v>
      </c>
      <c r="G82" s="106">
        <v>1</v>
      </c>
      <c r="H82" s="107">
        <v>1</v>
      </c>
      <c r="I82" s="106">
        <v>16</v>
      </c>
      <c r="J82" s="106">
        <v>55</v>
      </c>
      <c r="K82" s="97" t="s">
        <v>50</v>
      </c>
      <c r="L82" s="88">
        <v>20</v>
      </c>
    </row>
    <row r="83" spans="1:13" ht="22.5" customHeight="1" x14ac:dyDescent="0.2">
      <c r="A83" s="44"/>
      <c r="B83" s="45"/>
      <c r="C83" s="46"/>
      <c r="D83" s="15" t="s">
        <v>27</v>
      </c>
      <c r="E83" s="16"/>
      <c r="F83" s="16">
        <f>SUM(F79:F82)</f>
        <v>505</v>
      </c>
      <c r="G83" s="125">
        <f t="shared" ref="G83:L83" si="8">SUM(G79:G82)</f>
        <v>25</v>
      </c>
      <c r="H83" s="125">
        <f t="shared" si="8"/>
        <v>26</v>
      </c>
      <c r="I83" s="125">
        <f t="shared" si="8"/>
        <v>76</v>
      </c>
      <c r="J83" s="125">
        <f t="shared" si="8"/>
        <v>580.5</v>
      </c>
      <c r="K83" s="16"/>
      <c r="L83" s="16">
        <f t="shared" si="8"/>
        <v>116</v>
      </c>
    </row>
    <row r="84" spans="1:13" ht="22.5" customHeight="1" x14ac:dyDescent="0.2">
      <c r="A84" s="31" t="s">
        <v>30</v>
      </c>
      <c r="B84" s="34" t="s">
        <v>22</v>
      </c>
      <c r="C84" s="31" t="s">
        <v>28</v>
      </c>
      <c r="D84" s="75" t="s">
        <v>44</v>
      </c>
      <c r="E84" s="75"/>
      <c r="F84" s="98"/>
      <c r="G84" s="98"/>
      <c r="H84" s="98" t="s">
        <v>56</v>
      </c>
      <c r="I84" s="98"/>
      <c r="J84" s="98"/>
      <c r="K84" s="99"/>
      <c r="L84" s="88"/>
    </row>
    <row r="85" spans="1:13" ht="30" customHeight="1" x14ac:dyDescent="0.2">
      <c r="A85" s="31"/>
      <c r="B85" s="33"/>
      <c r="C85" s="31"/>
      <c r="D85" s="75" t="s">
        <v>45</v>
      </c>
      <c r="E85" s="75" t="s">
        <v>86</v>
      </c>
      <c r="F85" s="98">
        <v>250</v>
      </c>
      <c r="G85" s="119">
        <v>10</v>
      </c>
      <c r="H85" s="119">
        <v>7.6</v>
      </c>
      <c r="I85" s="119">
        <v>10.199999999999999</v>
      </c>
      <c r="J85" s="119">
        <v>149.69999999999999</v>
      </c>
      <c r="K85" s="99" t="s">
        <v>87</v>
      </c>
      <c r="L85" s="88">
        <v>40</v>
      </c>
    </row>
    <row r="86" spans="1:13" ht="22.5" customHeight="1" x14ac:dyDescent="0.2">
      <c r="A86" s="31"/>
      <c r="B86" s="33"/>
      <c r="C86" s="31"/>
      <c r="D86" s="75" t="s">
        <v>46</v>
      </c>
      <c r="E86" s="75" t="s">
        <v>88</v>
      </c>
      <c r="F86" s="98">
        <v>100</v>
      </c>
      <c r="G86" s="119">
        <v>13.2</v>
      </c>
      <c r="H86" s="119">
        <v>18.8</v>
      </c>
      <c r="I86" s="119">
        <v>21</v>
      </c>
      <c r="J86" s="119">
        <v>306</v>
      </c>
      <c r="K86" s="99" t="s">
        <v>89</v>
      </c>
      <c r="L86" s="88">
        <v>55</v>
      </c>
    </row>
    <row r="87" spans="1:13" ht="33" customHeight="1" x14ac:dyDescent="0.2">
      <c r="A87" s="31"/>
      <c r="B87" s="33"/>
      <c r="C87" s="31"/>
      <c r="D87" s="75" t="s">
        <v>48</v>
      </c>
      <c r="E87" s="79" t="s">
        <v>117</v>
      </c>
      <c r="F87" s="87">
        <v>180</v>
      </c>
      <c r="G87" s="106">
        <v>9</v>
      </c>
      <c r="H87" s="107">
        <v>8</v>
      </c>
      <c r="I87" s="106">
        <v>38</v>
      </c>
      <c r="J87" s="106">
        <v>225.1</v>
      </c>
      <c r="K87" s="89" t="s">
        <v>54</v>
      </c>
      <c r="L87" s="88">
        <v>30</v>
      </c>
    </row>
    <row r="88" spans="1:13" ht="22.5" customHeight="1" x14ac:dyDescent="0.2">
      <c r="A88" s="31"/>
      <c r="B88" s="33"/>
      <c r="C88" s="31"/>
      <c r="D88" s="75" t="s">
        <v>49</v>
      </c>
      <c r="E88" s="75" t="s">
        <v>131</v>
      </c>
      <c r="F88" s="98">
        <v>200</v>
      </c>
      <c r="G88" s="119">
        <v>0</v>
      </c>
      <c r="H88" s="119">
        <v>0</v>
      </c>
      <c r="I88" s="119">
        <v>26.32</v>
      </c>
      <c r="J88" s="119">
        <v>105.28</v>
      </c>
      <c r="K88" s="99" t="s">
        <v>51</v>
      </c>
      <c r="L88" s="88">
        <v>15</v>
      </c>
    </row>
    <row r="89" spans="1:13" ht="22.5" customHeight="1" x14ac:dyDescent="0.2">
      <c r="A89" s="31"/>
      <c r="B89" s="33"/>
      <c r="C89" s="31"/>
      <c r="D89" s="75" t="s">
        <v>36</v>
      </c>
      <c r="E89" s="79" t="s">
        <v>115</v>
      </c>
      <c r="F89" s="101">
        <v>30</v>
      </c>
      <c r="G89" s="106">
        <v>4</v>
      </c>
      <c r="H89" s="110">
        <v>1</v>
      </c>
      <c r="I89" s="106">
        <v>18</v>
      </c>
      <c r="J89" s="106">
        <v>101</v>
      </c>
      <c r="K89" s="102" t="s">
        <v>40</v>
      </c>
      <c r="L89" s="88">
        <v>5</v>
      </c>
    </row>
    <row r="90" spans="1:13" ht="22.5" customHeight="1" x14ac:dyDescent="0.2">
      <c r="A90" s="31"/>
      <c r="B90" s="33"/>
      <c r="C90" s="31"/>
      <c r="D90" s="75" t="s">
        <v>36</v>
      </c>
      <c r="E90" s="79" t="s">
        <v>116</v>
      </c>
      <c r="F90" s="87">
        <v>20</v>
      </c>
      <c r="G90" s="106">
        <v>2</v>
      </c>
      <c r="H90" s="107">
        <v>0</v>
      </c>
      <c r="I90" s="106">
        <v>8</v>
      </c>
      <c r="J90" s="106">
        <v>44</v>
      </c>
      <c r="K90" s="91" t="s">
        <v>50</v>
      </c>
      <c r="L90" s="88">
        <v>5</v>
      </c>
    </row>
    <row r="91" spans="1:13" s="10" customFormat="1" ht="22.5" customHeight="1" x14ac:dyDescent="0.2">
      <c r="A91" s="44"/>
      <c r="B91" s="45"/>
      <c r="C91" s="46"/>
      <c r="D91" s="48" t="s">
        <v>27</v>
      </c>
      <c r="E91" s="59"/>
      <c r="F91" s="60">
        <f>SUM(F84:F90)</f>
        <v>780</v>
      </c>
      <c r="G91" s="126">
        <f t="shared" ref="G91:L91" si="9">SUM(G84:G90)</f>
        <v>38.200000000000003</v>
      </c>
      <c r="H91" s="126">
        <f t="shared" si="9"/>
        <v>35.4</v>
      </c>
      <c r="I91" s="126">
        <f t="shared" si="9"/>
        <v>121.52000000000001</v>
      </c>
      <c r="J91" s="126">
        <f t="shared" si="9"/>
        <v>931.07999999999993</v>
      </c>
      <c r="K91" s="60"/>
      <c r="L91" s="60">
        <f t="shared" si="9"/>
        <v>150</v>
      </c>
    </row>
    <row r="92" spans="1:13" ht="22.5" customHeight="1" thickBot="1" x14ac:dyDescent="0.25">
      <c r="A92" s="21"/>
      <c r="B92" s="22"/>
      <c r="C92" s="131" t="s">
        <v>29</v>
      </c>
      <c r="D92" s="132"/>
      <c r="E92" s="22"/>
      <c r="F92" s="23">
        <f>F83+F91</f>
        <v>1285</v>
      </c>
      <c r="G92" s="23">
        <f t="shared" ref="G92:L92" si="10">G83+G91</f>
        <v>63.2</v>
      </c>
      <c r="H92" s="23">
        <f t="shared" si="10"/>
        <v>61.4</v>
      </c>
      <c r="I92" s="23">
        <f t="shared" si="10"/>
        <v>197.52</v>
      </c>
      <c r="J92" s="23">
        <f t="shared" si="10"/>
        <v>1511.58</v>
      </c>
      <c r="K92" s="23"/>
      <c r="L92" s="23">
        <f t="shared" si="10"/>
        <v>266</v>
      </c>
    </row>
    <row r="93" spans="1:13" ht="33.75" customHeight="1" thickBot="1" x14ac:dyDescent="0.25">
      <c r="A93" s="4" t="s">
        <v>10</v>
      </c>
      <c r="B93" s="17" t="s">
        <v>11</v>
      </c>
      <c r="C93" s="5" t="s">
        <v>12</v>
      </c>
      <c r="D93" s="18" t="s">
        <v>13</v>
      </c>
      <c r="E93" s="18" t="s">
        <v>14</v>
      </c>
      <c r="F93" s="18" t="s">
        <v>15</v>
      </c>
      <c r="G93" s="5" t="s">
        <v>16</v>
      </c>
      <c r="H93" s="18" t="s">
        <v>17</v>
      </c>
      <c r="I93" s="5" t="s">
        <v>18</v>
      </c>
      <c r="J93" s="5" t="s">
        <v>19</v>
      </c>
      <c r="K93" s="78" t="s">
        <v>20</v>
      </c>
      <c r="L93" s="5" t="s">
        <v>21</v>
      </c>
      <c r="M93" s="1"/>
    </row>
    <row r="94" spans="1:13" ht="22.5" customHeight="1" x14ac:dyDescent="0.2">
      <c r="A94" s="31" t="s">
        <v>30</v>
      </c>
      <c r="B94" s="32" t="s">
        <v>30</v>
      </c>
      <c r="C94" s="31" t="s">
        <v>23</v>
      </c>
      <c r="D94" s="75" t="s">
        <v>35</v>
      </c>
      <c r="E94" s="75" t="s">
        <v>124</v>
      </c>
      <c r="F94" s="98">
        <v>180</v>
      </c>
      <c r="G94" s="119">
        <v>14</v>
      </c>
      <c r="H94" s="119">
        <v>14</v>
      </c>
      <c r="I94" s="119">
        <v>46</v>
      </c>
      <c r="J94" s="119">
        <v>365</v>
      </c>
      <c r="K94" s="99" t="s">
        <v>90</v>
      </c>
      <c r="L94" s="88">
        <v>82</v>
      </c>
      <c r="M94" s="1"/>
    </row>
    <row r="95" spans="1:13" ht="22.5" customHeight="1" x14ac:dyDescent="0.2">
      <c r="A95" s="31"/>
      <c r="B95" s="33"/>
      <c r="C95" s="31"/>
      <c r="D95" s="75" t="s">
        <v>37</v>
      </c>
      <c r="E95" s="75" t="s">
        <v>39</v>
      </c>
      <c r="F95" s="98">
        <v>215</v>
      </c>
      <c r="G95" s="119">
        <v>0.3</v>
      </c>
      <c r="H95" s="119">
        <v>0</v>
      </c>
      <c r="I95" s="119">
        <v>15.2</v>
      </c>
      <c r="J95" s="119">
        <v>62</v>
      </c>
      <c r="K95" s="99" t="s">
        <v>91</v>
      </c>
      <c r="L95" s="88">
        <v>9</v>
      </c>
      <c r="M95" s="1"/>
    </row>
    <row r="96" spans="1:13" ht="22.5" customHeight="1" x14ac:dyDescent="0.2">
      <c r="A96" s="31"/>
      <c r="B96" s="33"/>
      <c r="C96" s="31"/>
      <c r="D96" s="75" t="s">
        <v>36</v>
      </c>
      <c r="E96" s="75" t="s">
        <v>25</v>
      </c>
      <c r="F96" s="98">
        <v>20</v>
      </c>
      <c r="G96" s="119">
        <v>1</v>
      </c>
      <c r="H96" s="119">
        <v>1</v>
      </c>
      <c r="I96" s="119">
        <v>5</v>
      </c>
      <c r="J96" s="119">
        <v>53</v>
      </c>
      <c r="K96" s="99" t="s">
        <v>50</v>
      </c>
      <c r="L96" s="88">
        <v>5</v>
      </c>
      <c r="M96" s="1"/>
    </row>
    <row r="97" spans="1:13" ht="22.5" customHeight="1" x14ac:dyDescent="0.2">
      <c r="A97" s="31"/>
      <c r="B97" s="33"/>
      <c r="C97" s="31"/>
      <c r="D97" s="75" t="s">
        <v>38</v>
      </c>
      <c r="E97" s="75" t="s">
        <v>32</v>
      </c>
      <c r="F97" s="98">
        <v>100</v>
      </c>
      <c r="G97" s="106">
        <v>1</v>
      </c>
      <c r="H97" s="107">
        <v>1</v>
      </c>
      <c r="I97" s="106">
        <v>16</v>
      </c>
      <c r="J97" s="106">
        <v>55</v>
      </c>
      <c r="K97" s="99" t="s">
        <v>50</v>
      </c>
      <c r="L97" s="88">
        <v>20</v>
      </c>
      <c r="M97" s="1"/>
    </row>
    <row r="98" spans="1:13" ht="22.5" customHeight="1" x14ac:dyDescent="0.2">
      <c r="A98" s="44"/>
      <c r="B98" s="45"/>
      <c r="C98" s="46"/>
      <c r="D98" s="15" t="s">
        <v>27</v>
      </c>
      <c r="E98" s="16"/>
      <c r="F98" s="16">
        <f>SUM(F94:F97)</f>
        <v>515</v>
      </c>
      <c r="G98" s="125">
        <f t="shared" ref="G98:L98" si="11">SUM(G94:G97)</f>
        <v>16.3</v>
      </c>
      <c r="H98" s="125">
        <f t="shared" si="11"/>
        <v>16</v>
      </c>
      <c r="I98" s="125">
        <f t="shared" si="11"/>
        <v>82.2</v>
      </c>
      <c r="J98" s="125">
        <f>SUM(J94:J97)</f>
        <v>535</v>
      </c>
      <c r="K98" s="16"/>
      <c r="L98" s="16">
        <f t="shared" si="11"/>
        <v>116</v>
      </c>
    </row>
    <row r="99" spans="1:13" ht="22.5" customHeight="1" x14ac:dyDescent="0.2">
      <c r="A99" s="31" t="s">
        <v>30</v>
      </c>
      <c r="B99" s="34" t="s">
        <v>30</v>
      </c>
      <c r="C99" s="31" t="s">
        <v>28</v>
      </c>
      <c r="D99" s="75" t="s">
        <v>44</v>
      </c>
      <c r="E99" s="75"/>
      <c r="F99" s="98"/>
      <c r="G99" s="98"/>
      <c r="H99" s="98"/>
      <c r="I99" s="98"/>
      <c r="J99" s="98"/>
      <c r="K99" s="97"/>
      <c r="L99" s="88"/>
      <c r="M99" s="1"/>
    </row>
    <row r="100" spans="1:13" ht="22.5" customHeight="1" x14ac:dyDescent="0.2">
      <c r="A100" s="31"/>
      <c r="B100" s="33"/>
      <c r="C100" s="31"/>
      <c r="D100" s="75" t="s">
        <v>45</v>
      </c>
      <c r="E100" s="75" t="s">
        <v>57</v>
      </c>
      <c r="F100" s="98">
        <v>250</v>
      </c>
      <c r="G100" s="98">
        <v>2</v>
      </c>
      <c r="H100" s="98">
        <v>7</v>
      </c>
      <c r="I100" s="98">
        <v>13</v>
      </c>
      <c r="J100" s="119">
        <v>128</v>
      </c>
      <c r="K100" s="97" t="s">
        <v>58</v>
      </c>
      <c r="L100" s="88">
        <v>36</v>
      </c>
      <c r="M100" s="1"/>
    </row>
    <row r="101" spans="1:13" ht="22.5" customHeight="1" x14ac:dyDescent="0.2">
      <c r="A101" s="31"/>
      <c r="B101" s="33"/>
      <c r="C101" s="31"/>
      <c r="D101" s="75" t="s">
        <v>46</v>
      </c>
      <c r="E101" s="75" t="s">
        <v>125</v>
      </c>
      <c r="F101" s="98">
        <v>260</v>
      </c>
      <c r="G101" s="98">
        <v>22</v>
      </c>
      <c r="H101" s="98">
        <v>17</v>
      </c>
      <c r="I101" s="98">
        <v>59</v>
      </c>
      <c r="J101" s="98">
        <v>436</v>
      </c>
      <c r="K101" s="97" t="s">
        <v>92</v>
      </c>
      <c r="L101" s="88">
        <v>80</v>
      </c>
      <c r="M101" s="1"/>
    </row>
    <row r="102" spans="1:13" ht="22.5" customHeight="1" x14ac:dyDescent="0.2">
      <c r="A102" s="31"/>
      <c r="B102" s="33"/>
      <c r="C102" s="31"/>
      <c r="D102" s="75" t="s">
        <v>49</v>
      </c>
      <c r="E102" s="75" t="s">
        <v>119</v>
      </c>
      <c r="F102" s="98">
        <v>200</v>
      </c>
      <c r="G102" s="98">
        <v>0</v>
      </c>
      <c r="H102" s="98">
        <v>0</v>
      </c>
      <c r="I102" s="98">
        <v>31</v>
      </c>
      <c r="J102" s="98">
        <v>125</v>
      </c>
      <c r="K102" s="97" t="s">
        <v>55</v>
      </c>
      <c r="L102" s="88">
        <v>24</v>
      </c>
      <c r="M102" s="1"/>
    </row>
    <row r="103" spans="1:13" ht="22.5" customHeight="1" x14ac:dyDescent="0.2">
      <c r="A103" s="31"/>
      <c r="B103" s="33"/>
      <c r="C103" s="31"/>
      <c r="D103" s="75" t="s">
        <v>36</v>
      </c>
      <c r="E103" s="79" t="s">
        <v>115</v>
      </c>
      <c r="F103" s="101">
        <v>30</v>
      </c>
      <c r="G103" s="88">
        <v>4</v>
      </c>
      <c r="H103" s="101">
        <v>1</v>
      </c>
      <c r="I103" s="88">
        <v>18</v>
      </c>
      <c r="J103" s="88">
        <v>101</v>
      </c>
      <c r="K103" s="102" t="s">
        <v>40</v>
      </c>
      <c r="L103" s="88">
        <v>5</v>
      </c>
      <c r="M103" s="1"/>
    </row>
    <row r="104" spans="1:13" ht="22.5" customHeight="1" x14ac:dyDescent="0.2">
      <c r="A104" s="31"/>
      <c r="B104" s="33"/>
      <c r="C104" s="31"/>
      <c r="D104" s="75" t="s">
        <v>36</v>
      </c>
      <c r="E104" s="79" t="s">
        <v>116</v>
      </c>
      <c r="F104" s="87">
        <v>20</v>
      </c>
      <c r="G104" s="88">
        <v>2</v>
      </c>
      <c r="H104" s="87">
        <v>0</v>
      </c>
      <c r="I104" s="88">
        <v>8</v>
      </c>
      <c r="J104" s="88">
        <v>44</v>
      </c>
      <c r="K104" s="91" t="s">
        <v>50</v>
      </c>
      <c r="L104" s="88">
        <v>5</v>
      </c>
    </row>
    <row r="105" spans="1:13" ht="22.5" customHeight="1" x14ac:dyDescent="0.2">
      <c r="A105" s="12"/>
      <c r="B105" s="13"/>
      <c r="C105" s="14"/>
      <c r="D105" s="42" t="s">
        <v>27</v>
      </c>
      <c r="E105" s="16"/>
      <c r="F105" s="43">
        <f>SUM(F99:F104)</f>
        <v>760</v>
      </c>
      <c r="G105" s="43">
        <f t="shared" ref="G105:L105" si="12">SUM(G99:G104)</f>
        <v>30</v>
      </c>
      <c r="H105" s="43">
        <f t="shared" si="12"/>
        <v>25</v>
      </c>
      <c r="I105" s="43">
        <f t="shared" si="12"/>
        <v>129</v>
      </c>
      <c r="J105" s="43">
        <f t="shared" si="12"/>
        <v>834</v>
      </c>
      <c r="K105" s="43"/>
      <c r="L105" s="43">
        <f t="shared" si="12"/>
        <v>150</v>
      </c>
    </row>
    <row r="106" spans="1:13" ht="22.5" customHeight="1" thickBot="1" x14ac:dyDescent="0.25">
      <c r="A106" s="21"/>
      <c r="B106" s="22"/>
      <c r="C106" s="131" t="s">
        <v>29</v>
      </c>
      <c r="D106" s="132"/>
      <c r="E106" s="22"/>
      <c r="F106" s="23">
        <f>F105+F98</f>
        <v>1275</v>
      </c>
      <c r="G106" s="23">
        <f t="shared" ref="G106:L106" si="13">G105+G98</f>
        <v>46.3</v>
      </c>
      <c r="H106" s="23">
        <f t="shared" si="13"/>
        <v>41</v>
      </c>
      <c r="I106" s="23">
        <f t="shared" si="13"/>
        <v>211.2</v>
      </c>
      <c r="J106" s="23">
        <f t="shared" si="13"/>
        <v>1369</v>
      </c>
      <c r="K106" s="23"/>
      <c r="L106" s="23">
        <f t="shared" si="13"/>
        <v>266</v>
      </c>
      <c r="M106" s="1"/>
    </row>
    <row r="107" spans="1:13" ht="36" customHeight="1" thickBot="1" x14ac:dyDescent="0.25">
      <c r="A107" s="4" t="s">
        <v>10</v>
      </c>
      <c r="B107" s="17" t="s">
        <v>11</v>
      </c>
      <c r="C107" s="5" t="s">
        <v>12</v>
      </c>
      <c r="D107" s="18" t="s">
        <v>13</v>
      </c>
      <c r="E107" s="18" t="s">
        <v>14</v>
      </c>
      <c r="F107" s="18" t="s">
        <v>15</v>
      </c>
      <c r="G107" s="5" t="s">
        <v>16</v>
      </c>
      <c r="H107" s="18" t="s">
        <v>17</v>
      </c>
      <c r="I107" s="5" t="s">
        <v>18</v>
      </c>
      <c r="J107" s="5" t="s">
        <v>19</v>
      </c>
      <c r="K107" s="78" t="s">
        <v>20</v>
      </c>
      <c r="L107" s="5" t="s">
        <v>21</v>
      </c>
    </row>
    <row r="108" spans="1:13" ht="36.75" customHeight="1" x14ac:dyDescent="0.2">
      <c r="A108" s="31" t="s">
        <v>30</v>
      </c>
      <c r="B108" s="32" t="s">
        <v>26</v>
      </c>
      <c r="C108" s="31" t="s">
        <v>23</v>
      </c>
      <c r="D108" s="75" t="s">
        <v>35</v>
      </c>
      <c r="E108" s="75" t="s">
        <v>93</v>
      </c>
      <c r="F108" s="98">
        <v>200</v>
      </c>
      <c r="G108" s="98">
        <v>11</v>
      </c>
      <c r="H108" s="98">
        <v>11</v>
      </c>
      <c r="I108" s="98">
        <v>35</v>
      </c>
      <c r="J108" s="98">
        <v>289</v>
      </c>
      <c r="K108" s="99" t="s">
        <v>94</v>
      </c>
      <c r="L108" s="88">
        <v>66</v>
      </c>
    </row>
    <row r="109" spans="1:13" ht="22.5" customHeight="1" x14ac:dyDescent="0.2">
      <c r="A109" s="31"/>
      <c r="B109" s="33"/>
      <c r="C109" s="31"/>
      <c r="D109" s="75" t="s">
        <v>37</v>
      </c>
      <c r="E109" s="75" t="s">
        <v>62</v>
      </c>
      <c r="F109" s="98">
        <v>200</v>
      </c>
      <c r="G109" s="98">
        <v>0</v>
      </c>
      <c r="H109" s="98">
        <v>0</v>
      </c>
      <c r="I109" s="98">
        <v>24</v>
      </c>
      <c r="J109" s="98">
        <v>96</v>
      </c>
      <c r="K109" s="99" t="s">
        <v>63</v>
      </c>
      <c r="L109" s="88">
        <v>11</v>
      </c>
    </row>
    <row r="110" spans="1:13" ht="22.5" customHeight="1" x14ac:dyDescent="0.2">
      <c r="A110" s="31"/>
      <c r="B110" s="33"/>
      <c r="C110" s="31"/>
      <c r="D110" s="75" t="s">
        <v>36</v>
      </c>
      <c r="E110" s="75" t="s">
        <v>25</v>
      </c>
      <c r="F110" s="98">
        <v>20</v>
      </c>
      <c r="G110" s="119">
        <v>1</v>
      </c>
      <c r="H110" s="119">
        <v>1</v>
      </c>
      <c r="I110" s="119">
        <v>5</v>
      </c>
      <c r="J110" s="119">
        <v>53.4</v>
      </c>
      <c r="K110" s="99" t="s">
        <v>50</v>
      </c>
      <c r="L110" s="88">
        <v>5</v>
      </c>
    </row>
    <row r="111" spans="1:13" ht="22.5" customHeight="1" x14ac:dyDescent="0.2">
      <c r="A111" s="31"/>
      <c r="B111" s="33"/>
      <c r="C111" s="31"/>
      <c r="D111" s="79" t="s">
        <v>64</v>
      </c>
      <c r="E111" s="75" t="s">
        <v>121</v>
      </c>
      <c r="F111" s="98">
        <v>125</v>
      </c>
      <c r="G111" s="98">
        <v>3</v>
      </c>
      <c r="H111" s="98">
        <v>3</v>
      </c>
      <c r="I111" s="98">
        <v>11</v>
      </c>
      <c r="J111" s="98">
        <v>93</v>
      </c>
      <c r="K111" s="99" t="s">
        <v>50</v>
      </c>
      <c r="L111" s="88">
        <v>34</v>
      </c>
    </row>
    <row r="112" spans="1:13" ht="22.5" customHeight="1" x14ac:dyDescent="0.2">
      <c r="A112" s="44"/>
      <c r="B112" s="45"/>
      <c r="C112" s="46"/>
      <c r="D112" s="40" t="s">
        <v>27</v>
      </c>
      <c r="E112" s="16"/>
      <c r="F112" s="41">
        <f>SUM(F108:F111)</f>
        <v>545</v>
      </c>
      <c r="G112" s="41">
        <f t="shared" ref="G112:L112" si="14">SUM(G108:G111)</f>
        <v>15</v>
      </c>
      <c r="H112" s="41">
        <f t="shared" si="14"/>
        <v>15</v>
      </c>
      <c r="I112" s="41">
        <f t="shared" si="14"/>
        <v>75</v>
      </c>
      <c r="J112" s="41">
        <f t="shared" si="14"/>
        <v>531.4</v>
      </c>
      <c r="K112" s="41"/>
      <c r="L112" s="41">
        <f t="shared" si="14"/>
        <v>116</v>
      </c>
    </row>
    <row r="113" spans="1:15" ht="22.5" customHeight="1" x14ac:dyDescent="0.2">
      <c r="A113" s="31" t="s">
        <v>30</v>
      </c>
      <c r="B113" s="34" t="s">
        <v>26</v>
      </c>
      <c r="C113" s="31" t="s">
        <v>28</v>
      </c>
      <c r="D113" s="75" t="s">
        <v>44</v>
      </c>
      <c r="E113" s="75"/>
      <c r="F113" s="98"/>
      <c r="G113" s="98"/>
      <c r="H113" s="98" t="s">
        <v>56</v>
      </c>
      <c r="I113" s="98"/>
      <c r="J113" s="98"/>
      <c r="K113" s="97"/>
      <c r="L113" s="88"/>
    </row>
    <row r="114" spans="1:15" ht="30.75" customHeight="1" x14ac:dyDescent="0.2">
      <c r="A114" s="31"/>
      <c r="B114" s="33"/>
      <c r="C114" s="31"/>
      <c r="D114" s="75" t="s">
        <v>45</v>
      </c>
      <c r="E114" s="75" t="s">
        <v>95</v>
      </c>
      <c r="F114" s="98">
        <v>250</v>
      </c>
      <c r="G114" s="119">
        <v>4</v>
      </c>
      <c r="H114" s="119">
        <v>5</v>
      </c>
      <c r="I114" s="119">
        <v>18</v>
      </c>
      <c r="J114" s="119">
        <v>131</v>
      </c>
      <c r="K114" s="97" t="s">
        <v>81</v>
      </c>
      <c r="L114" s="88">
        <v>35</v>
      </c>
    </row>
    <row r="115" spans="1:15" ht="22.5" customHeight="1" x14ac:dyDescent="0.2">
      <c r="A115" s="31"/>
      <c r="B115" s="33"/>
      <c r="C115" s="31"/>
      <c r="D115" s="75" t="s">
        <v>46</v>
      </c>
      <c r="E115" s="75" t="s">
        <v>96</v>
      </c>
      <c r="F115" s="98">
        <v>240</v>
      </c>
      <c r="G115" s="98">
        <v>26</v>
      </c>
      <c r="H115" s="98">
        <v>15</v>
      </c>
      <c r="I115" s="98">
        <v>34</v>
      </c>
      <c r="J115" s="98">
        <v>377</v>
      </c>
      <c r="K115" s="97" t="s">
        <v>97</v>
      </c>
      <c r="L115" s="88">
        <v>100</v>
      </c>
    </row>
    <row r="116" spans="1:15" ht="22.5" customHeight="1" x14ac:dyDescent="0.2">
      <c r="A116" s="31"/>
      <c r="B116" s="33"/>
      <c r="C116" s="31"/>
      <c r="D116" s="75" t="s">
        <v>37</v>
      </c>
      <c r="E116" s="75" t="s">
        <v>72</v>
      </c>
      <c r="F116" s="98">
        <v>200</v>
      </c>
      <c r="G116" s="98">
        <v>0</v>
      </c>
      <c r="H116" s="98">
        <v>0</v>
      </c>
      <c r="I116" s="98">
        <v>15</v>
      </c>
      <c r="J116" s="98">
        <v>58</v>
      </c>
      <c r="K116" s="97">
        <v>628</v>
      </c>
      <c r="L116" s="88">
        <v>5</v>
      </c>
    </row>
    <row r="117" spans="1:15" ht="22.5" customHeight="1" x14ac:dyDescent="0.2">
      <c r="A117" s="31"/>
      <c r="B117" s="33"/>
      <c r="C117" s="31"/>
      <c r="D117" s="75" t="s">
        <v>36</v>
      </c>
      <c r="E117" s="79" t="s">
        <v>115</v>
      </c>
      <c r="F117" s="101">
        <v>30</v>
      </c>
      <c r="G117" s="88">
        <v>4</v>
      </c>
      <c r="H117" s="101">
        <v>1</v>
      </c>
      <c r="I117" s="88">
        <v>18</v>
      </c>
      <c r="J117" s="88">
        <v>101</v>
      </c>
      <c r="K117" s="102" t="s">
        <v>40</v>
      </c>
      <c r="L117" s="88">
        <v>5</v>
      </c>
    </row>
    <row r="118" spans="1:15" ht="22.5" customHeight="1" x14ac:dyDescent="0.2">
      <c r="A118" s="31"/>
      <c r="B118" s="33"/>
      <c r="C118" s="31"/>
      <c r="D118" s="75" t="s">
        <v>36</v>
      </c>
      <c r="E118" s="79" t="s">
        <v>116</v>
      </c>
      <c r="F118" s="87">
        <v>20</v>
      </c>
      <c r="G118" s="88">
        <v>2</v>
      </c>
      <c r="H118" s="87">
        <v>0</v>
      </c>
      <c r="I118" s="88">
        <v>8</v>
      </c>
      <c r="J118" s="88">
        <v>44</v>
      </c>
      <c r="K118" s="91" t="s">
        <v>50</v>
      </c>
      <c r="L118" s="88">
        <v>5</v>
      </c>
    </row>
    <row r="119" spans="1:15" ht="22.5" customHeight="1" x14ac:dyDescent="0.2">
      <c r="A119" s="31"/>
      <c r="B119" s="33"/>
      <c r="C119" s="31"/>
      <c r="D119" s="75"/>
      <c r="E119" s="68"/>
      <c r="F119" s="104"/>
      <c r="G119" s="88"/>
      <c r="H119" s="104"/>
      <c r="I119" s="88"/>
      <c r="J119" s="88"/>
      <c r="K119" s="88"/>
      <c r="L119" s="88"/>
      <c r="M119" s="1"/>
    </row>
    <row r="120" spans="1:15" ht="22.5" customHeight="1" x14ac:dyDescent="0.2">
      <c r="A120" s="12"/>
      <c r="B120" s="13"/>
      <c r="C120" s="14"/>
      <c r="D120" s="42" t="s">
        <v>27</v>
      </c>
      <c r="E120" s="16"/>
      <c r="F120" s="16">
        <f>SUM(F113:F119)</f>
        <v>740</v>
      </c>
      <c r="G120" s="16">
        <f t="shared" ref="G120:L120" si="15">SUM(G113:G119)</f>
        <v>36</v>
      </c>
      <c r="H120" s="16">
        <f t="shared" si="15"/>
        <v>21</v>
      </c>
      <c r="I120" s="16">
        <f t="shared" si="15"/>
        <v>93</v>
      </c>
      <c r="J120" s="16">
        <f t="shared" si="15"/>
        <v>711</v>
      </c>
      <c r="K120" s="16"/>
      <c r="L120" s="16">
        <f t="shared" si="15"/>
        <v>150</v>
      </c>
    </row>
    <row r="121" spans="1:15" ht="22.5" customHeight="1" thickBot="1" x14ac:dyDescent="0.25">
      <c r="A121" s="21"/>
      <c r="B121" s="22"/>
      <c r="C121" s="131" t="s">
        <v>29</v>
      </c>
      <c r="D121" s="132"/>
      <c r="E121" s="22"/>
      <c r="F121" s="23">
        <f>F112+F120</f>
        <v>1285</v>
      </c>
      <c r="G121" s="23">
        <f t="shared" ref="G121:L121" si="16">G112+G120</f>
        <v>51</v>
      </c>
      <c r="H121" s="23">
        <f t="shared" si="16"/>
        <v>36</v>
      </c>
      <c r="I121" s="23">
        <f t="shared" si="16"/>
        <v>168</v>
      </c>
      <c r="J121" s="23">
        <f t="shared" si="16"/>
        <v>1242.4000000000001</v>
      </c>
      <c r="K121" s="23"/>
      <c r="L121" s="23">
        <f t="shared" si="16"/>
        <v>266</v>
      </c>
    </row>
    <row r="122" spans="1:15" ht="30.75" customHeight="1" thickBot="1" x14ac:dyDescent="0.25">
      <c r="A122" s="4" t="s">
        <v>10</v>
      </c>
      <c r="B122" s="17" t="s">
        <v>11</v>
      </c>
      <c r="C122" s="5" t="s">
        <v>12</v>
      </c>
      <c r="D122" s="18" t="s">
        <v>13</v>
      </c>
      <c r="E122" s="18" t="s">
        <v>14</v>
      </c>
      <c r="F122" s="18" t="s">
        <v>15</v>
      </c>
      <c r="G122" s="5" t="s">
        <v>16</v>
      </c>
      <c r="H122" s="18" t="s">
        <v>17</v>
      </c>
      <c r="I122" s="5" t="s">
        <v>18</v>
      </c>
      <c r="J122" s="5" t="s">
        <v>19</v>
      </c>
      <c r="K122" s="78" t="s">
        <v>20</v>
      </c>
      <c r="L122" s="5" t="s">
        <v>21</v>
      </c>
      <c r="O122" s="100" t="s">
        <v>114</v>
      </c>
    </row>
    <row r="123" spans="1:15" ht="29.25" customHeight="1" x14ac:dyDescent="0.2">
      <c r="A123" s="31" t="s">
        <v>30</v>
      </c>
      <c r="B123" s="32" t="s">
        <v>31</v>
      </c>
      <c r="C123" s="31" t="s">
        <v>23</v>
      </c>
      <c r="D123" s="75" t="s">
        <v>35</v>
      </c>
      <c r="E123" s="75" t="s">
        <v>132</v>
      </c>
      <c r="F123" s="98">
        <v>205</v>
      </c>
      <c r="G123" s="98">
        <v>12</v>
      </c>
      <c r="H123" s="98">
        <v>15</v>
      </c>
      <c r="I123" s="98">
        <v>32</v>
      </c>
      <c r="J123" s="98">
        <v>322</v>
      </c>
      <c r="K123" s="97" t="s">
        <v>98</v>
      </c>
      <c r="L123" s="88">
        <v>46</v>
      </c>
    </row>
    <row r="124" spans="1:15" ht="22.5" customHeight="1" x14ac:dyDescent="0.2">
      <c r="A124" s="31"/>
      <c r="B124" s="33"/>
      <c r="C124" s="31"/>
      <c r="D124" s="75" t="s">
        <v>64</v>
      </c>
      <c r="E124" s="75" t="s">
        <v>113</v>
      </c>
      <c r="F124" s="98">
        <v>100</v>
      </c>
      <c r="G124" s="98">
        <v>6</v>
      </c>
      <c r="H124" s="98">
        <v>4</v>
      </c>
      <c r="I124" s="98">
        <v>20</v>
      </c>
      <c r="J124" s="98">
        <v>137</v>
      </c>
      <c r="K124" s="97" t="s">
        <v>50</v>
      </c>
      <c r="L124" s="88">
        <v>60</v>
      </c>
    </row>
    <row r="125" spans="1:15" ht="22.5" customHeight="1" x14ac:dyDescent="0.2">
      <c r="A125" s="31"/>
      <c r="B125" s="33"/>
      <c r="C125" s="31"/>
      <c r="D125" s="75" t="s">
        <v>37</v>
      </c>
      <c r="E125" s="75" t="s">
        <v>72</v>
      </c>
      <c r="F125" s="98">
        <v>200</v>
      </c>
      <c r="G125" s="98">
        <v>0</v>
      </c>
      <c r="H125" s="98">
        <v>0</v>
      </c>
      <c r="I125" s="98">
        <v>15</v>
      </c>
      <c r="J125" s="98">
        <v>58</v>
      </c>
      <c r="K125" s="97" t="s">
        <v>79</v>
      </c>
      <c r="L125" s="88">
        <v>5</v>
      </c>
    </row>
    <row r="126" spans="1:15" ht="22.5" customHeight="1" x14ac:dyDescent="0.2">
      <c r="A126" s="31"/>
      <c r="B126" s="33"/>
      <c r="C126" s="31"/>
      <c r="D126" s="75" t="s">
        <v>36</v>
      </c>
      <c r="E126" s="75" t="s">
        <v>25</v>
      </c>
      <c r="F126" s="98">
        <v>20</v>
      </c>
      <c r="G126" s="98">
        <v>1</v>
      </c>
      <c r="H126" s="98">
        <v>1</v>
      </c>
      <c r="I126" s="98">
        <v>5</v>
      </c>
      <c r="J126" s="98">
        <v>53</v>
      </c>
      <c r="K126" s="97" t="s">
        <v>50</v>
      </c>
      <c r="L126" s="88">
        <v>5</v>
      </c>
    </row>
    <row r="127" spans="1:15" ht="22.5" customHeight="1" x14ac:dyDescent="0.2">
      <c r="A127" s="44"/>
      <c r="B127" s="45"/>
      <c r="C127" s="46"/>
      <c r="D127" s="40" t="s">
        <v>27</v>
      </c>
      <c r="E127" s="16"/>
      <c r="F127" s="41">
        <f>SUM(F123:F126)</f>
        <v>525</v>
      </c>
      <c r="G127" s="41">
        <f t="shared" ref="G127:L127" si="17">SUM(G123:G126)</f>
        <v>19</v>
      </c>
      <c r="H127" s="41">
        <f t="shared" si="17"/>
        <v>20</v>
      </c>
      <c r="I127" s="41">
        <f t="shared" si="17"/>
        <v>72</v>
      </c>
      <c r="J127" s="41">
        <f t="shared" si="17"/>
        <v>570</v>
      </c>
      <c r="K127" s="41"/>
      <c r="L127" s="41">
        <f t="shared" si="17"/>
        <v>116</v>
      </c>
    </row>
    <row r="128" spans="1:15" ht="22.5" customHeight="1" x14ac:dyDescent="0.2">
      <c r="A128" s="31" t="s">
        <v>30</v>
      </c>
      <c r="B128" s="34" t="s">
        <v>31</v>
      </c>
      <c r="C128" s="31" t="s">
        <v>28</v>
      </c>
      <c r="D128" s="75" t="s">
        <v>44</v>
      </c>
      <c r="E128" s="75"/>
      <c r="F128" s="98"/>
      <c r="G128" s="98"/>
      <c r="H128" s="98"/>
      <c r="I128" s="98"/>
      <c r="J128" s="98"/>
      <c r="K128" s="97"/>
      <c r="L128" s="88"/>
    </row>
    <row r="129" spans="1:12" ht="22.5" customHeight="1" x14ac:dyDescent="0.2">
      <c r="A129" s="31"/>
      <c r="B129" s="33"/>
      <c r="C129" s="31"/>
      <c r="D129" s="75" t="s">
        <v>45</v>
      </c>
      <c r="E129" s="75" t="s">
        <v>102</v>
      </c>
      <c r="F129" s="98">
        <v>250</v>
      </c>
      <c r="G129" s="98">
        <v>8</v>
      </c>
      <c r="H129" s="98">
        <v>8</v>
      </c>
      <c r="I129" s="98">
        <v>19</v>
      </c>
      <c r="J129" s="98">
        <v>183</v>
      </c>
      <c r="K129" s="97" t="s">
        <v>52</v>
      </c>
      <c r="L129" s="88">
        <v>40</v>
      </c>
    </row>
    <row r="130" spans="1:12" ht="22.5" customHeight="1" x14ac:dyDescent="0.2">
      <c r="A130" s="31"/>
      <c r="B130" s="33"/>
      <c r="C130" s="31"/>
      <c r="D130" s="75" t="s">
        <v>46</v>
      </c>
      <c r="E130" s="75" t="s">
        <v>99</v>
      </c>
      <c r="F130" s="98">
        <v>140</v>
      </c>
      <c r="G130" s="98">
        <v>9</v>
      </c>
      <c r="H130" s="98">
        <v>9</v>
      </c>
      <c r="I130" s="98">
        <v>15</v>
      </c>
      <c r="J130" s="98">
        <v>192</v>
      </c>
      <c r="K130" s="97" t="s">
        <v>100</v>
      </c>
      <c r="L130" s="88">
        <v>55</v>
      </c>
    </row>
    <row r="131" spans="1:12" ht="31.5" customHeight="1" x14ac:dyDescent="0.2">
      <c r="A131" s="31"/>
      <c r="B131" s="33"/>
      <c r="C131" s="31"/>
      <c r="D131" s="75" t="s">
        <v>48</v>
      </c>
      <c r="E131" s="75" t="s">
        <v>122</v>
      </c>
      <c r="F131" s="98">
        <v>170</v>
      </c>
      <c r="G131" s="98">
        <v>4</v>
      </c>
      <c r="H131" s="98">
        <v>10</v>
      </c>
      <c r="I131" s="98">
        <v>26</v>
      </c>
      <c r="J131" s="98">
        <v>170</v>
      </c>
      <c r="K131" s="97" t="s">
        <v>101</v>
      </c>
      <c r="L131" s="88">
        <v>37</v>
      </c>
    </row>
    <row r="132" spans="1:12" ht="22.5" customHeight="1" x14ac:dyDescent="0.2">
      <c r="A132" s="31"/>
      <c r="B132" s="33"/>
      <c r="C132" s="31"/>
      <c r="D132" s="75" t="s">
        <v>49</v>
      </c>
      <c r="E132" s="75" t="s">
        <v>119</v>
      </c>
      <c r="F132" s="98">
        <v>200</v>
      </c>
      <c r="G132" s="98">
        <v>0</v>
      </c>
      <c r="H132" s="98">
        <v>0</v>
      </c>
      <c r="I132" s="98">
        <v>46</v>
      </c>
      <c r="J132" s="98">
        <v>182</v>
      </c>
      <c r="K132" s="97" t="s">
        <v>61</v>
      </c>
      <c r="L132" s="88">
        <v>8</v>
      </c>
    </row>
    <row r="133" spans="1:12" ht="22.5" customHeight="1" x14ac:dyDescent="0.2">
      <c r="A133" s="31"/>
      <c r="B133" s="33"/>
      <c r="C133" s="31"/>
      <c r="D133" s="75" t="s">
        <v>36</v>
      </c>
      <c r="E133" s="79" t="s">
        <v>115</v>
      </c>
      <c r="F133" s="101">
        <v>30</v>
      </c>
      <c r="G133" s="88">
        <v>4</v>
      </c>
      <c r="H133" s="101">
        <v>1</v>
      </c>
      <c r="I133" s="88">
        <v>18</v>
      </c>
      <c r="J133" s="88">
        <v>101</v>
      </c>
      <c r="K133" s="102" t="s">
        <v>40</v>
      </c>
      <c r="L133" s="88">
        <v>5</v>
      </c>
    </row>
    <row r="134" spans="1:12" ht="22.5" customHeight="1" x14ac:dyDescent="0.2">
      <c r="A134" s="31"/>
      <c r="B134" s="33"/>
      <c r="C134" s="31"/>
      <c r="D134" s="75" t="s">
        <v>36</v>
      </c>
      <c r="E134" s="79" t="s">
        <v>116</v>
      </c>
      <c r="F134" s="87">
        <v>20</v>
      </c>
      <c r="G134" s="88">
        <v>2</v>
      </c>
      <c r="H134" s="87">
        <v>0</v>
      </c>
      <c r="I134" s="88">
        <v>8</v>
      </c>
      <c r="J134" s="88">
        <v>44</v>
      </c>
      <c r="K134" s="91" t="s">
        <v>50</v>
      </c>
      <c r="L134" s="88">
        <v>5</v>
      </c>
    </row>
    <row r="135" spans="1:12" ht="22.5" customHeight="1" x14ac:dyDescent="0.2">
      <c r="A135" s="12"/>
      <c r="B135" s="13"/>
      <c r="C135" s="14"/>
      <c r="D135" s="42" t="s">
        <v>27</v>
      </c>
      <c r="E135" s="16"/>
      <c r="F135" s="16">
        <f>SUM(F128:F134)</f>
        <v>810</v>
      </c>
      <c r="G135" s="16">
        <f t="shared" ref="G135:L135" si="18">SUM(G128:G134)</f>
        <v>27</v>
      </c>
      <c r="H135" s="16">
        <f t="shared" si="18"/>
        <v>28</v>
      </c>
      <c r="I135" s="16">
        <f t="shared" si="18"/>
        <v>132</v>
      </c>
      <c r="J135" s="16">
        <f t="shared" si="18"/>
        <v>872</v>
      </c>
      <c r="K135" s="16"/>
      <c r="L135" s="16">
        <f t="shared" si="18"/>
        <v>150</v>
      </c>
    </row>
    <row r="136" spans="1:12" ht="22.5" customHeight="1" thickBot="1" x14ac:dyDescent="0.25">
      <c r="A136" s="21"/>
      <c r="B136" s="22"/>
      <c r="C136" s="131" t="s">
        <v>29</v>
      </c>
      <c r="D136" s="132"/>
      <c r="E136" s="22"/>
      <c r="F136" s="23">
        <f>F135+F127</f>
        <v>1335</v>
      </c>
      <c r="G136" s="23">
        <f t="shared" ref="G136:L136" si="19">G135+G127</f>
        <v>46</v>
      </c>
      <c r="H136" s="23">
        <f t="shared" si="19"/>
        <v>48</v>
      </c>
      <c r="I136" s="23">
        <f t="shared" si="19"/>
        <v>204</v>
      </c>
      <c r="J136" s="23">
        <f t="shared" si="19"/>
        <v>1442</v>
      </c>
      <c r="K136" s="23"/>
      <c r="L136" s="23">
        <f t="shared" si="19"/>
        <v>266</v>
      </c>
    </row>
    <row r="137" spans="1:12" ht="33.75" customHeight="1" thickBot="1" x14ac:dyDescent="0.25">
      <c r="A137" s="4" t="s">
        <v>10</v>
      </c>
      <c r="B137" s="17" t="s">
        <v>11</v>
      </c>
      <c r="C137" s="5" t="s">
        <v>12</v>
      </c>
      <c r="D137" s="18" t="s">
        <v>13</v>
      </c>
      <c r="E137" s="18" t="s">
        <v>14</v>
      </c>
      <c r="F137" s="18" t="s">
        <v>15</v>
      </c>
      <c r="G137" s="5" t="s">
        <v>16</v>
      </c>
      <c r="H137" s="18" t="s">
        <v>17</v>
      </c>
      <c r="I137" s="5" t="s">
        <v>18</v>
      </c>
      <c r="J137" s="5" t="s">
        <v>19</v>
      </c>
      <c r="K137" s="78" t="s">
        <v>20</v>
      </c>
      <c r="L137" s="5" t="s">
        <v>21</v>
      </c>
    </row>
    <row r="138" spans="1:12" ht="33" customHeight="1" x14ac:dyDescent="0.2">
      <c r="A138" s="31" t="s">
        <v>30</v>
      </c>
      <c r="B138" s="32" t="s">
        <v>24</v>
      </c>
      <c r="C138" s="31" t="s">
        <v>23</v>
      </c>
      <c r="D138" s="75" t="s">
        <v>35</v>
      </c>
      <c r="E138" s="75" t="s">
        <v>105</v>
      </c>
      <c r="F138" s="98">
        <v>200</v>
      </c>
      <c r="G138" s="98">
        <v>14</v>
      </c>
      <c r="H138" s="98">
        <v>19</v>
      </c>
      <c r="I138" s="98">
        <v>35</v>
      </c>
      <c r="J138" s="98">
        <v>365</v>
      </c>
      <c r="K138" s="99" t="s">
        <v>103</v>
      </c>
      <c r="L138" s="88">
        <v>60</v>
      </c>
    </row>
    <row r="139" spans="1:12" ht="22.5" customHeight="1" x14ac:dyDescent="0.2">
      <c r="A139" s="31"/>
      <c r="B139" s="33"/>
      <c r="C139" s="31"/>
      <c r="D139" s="75" t="s">
        <v>37</v>
      </c>
      <c r="E139" s="75" t="s">
        <v>104</v>
      </c>
      <c r="F139" s="98">
        <v>200</v>
      </c>
      <c r="G139" s="98">
        <v>2</v>
      </c>
      <c r="H139" s="98">
        <v>2</v>
      </c>
      <c r="I139" s="98">
        <v>17</v>
      </c>
      <c r="J139" s="98">
        <v>90</v>
      </c>
      <c r="K139" s="99">
        <v>630</v>
      </c>
      <c r="L139" s="88">
        <v>9</v>
      </c>
    </row>
    <row r="140" spans="1:12" ht="22.5" customHeight="1" x14ac:dyDescent="0.2">
      <c r="A140" s="31"/>
      <c r="B140" s="33"/>
      <c r="C140" s="31"/>
      <c r="D140" s="75" t="s">
        <v>36</v>
      </c>
      <c r="E140" s="75" t="s">
        <v>25</v>
      </c>
      <c r="F140" s="98">
        <v>20</v>
      </c>
      <c r="G140" s="98">
        <v>1</v>
      </c>
      <c r="H140" s="98">
        <v>1</v>
      </c>
      <c r="I140" s="98">
        <v>5</v>
      </c>
      <c r="J140" s="98">
        <v>53</v>
      </c>
      <c r="K140" s="99" t="s">
        <v>50</v>
      </c>
      <c r="L140" s="88">
        <v>5</v>
      </c>
    </row>
    <row r="141" spans="1:12" ht="22.5" customHeight="1" x14ac:dyDescent="0.2">
      <c r="A141" s="31"/>
      <c r="B141" s="33"/>
      <c r="C141" s="31"/>
      <c r="D141" s="75" t="s">
        <v>106</v>
      </c>
      <c r="E141" s="75" t="s">
        <v>126</v>
      </c>
      <c r="F141" s="98">
        <v>80</v>
      </c>
      <c r="G141" s="98">
        <v>3</v>
      </c>
      <c r="H141" s="98">
        <v>3</v>
      </c>
      <c r="I141" s="98">
        <v>38</v>
      </c>
      <c r="J141" s="98">
        <v>148</v>
      </c>
      <c r="K141" s="99" t="s">
        <v>51</v>
      </c>
      <c r="L141" s="88">
        <v>42</v>
      </c>
    </row>
    <row r="142" spans="1:12" ht="22.5" customHeight="1" x14ac:dyDescent="0.2">
      <c r="A142" s="44"/>
      <c r="B142" s="45"/>
      <c r="C142" s="46"/>
      <c r="D142" s="47" t="s">
        <v>27</v>
      </c>
      <c r="E142" s="59"/>
      <c r="F142" s="67">
        <f>SUM(F138:F141)</f>
        <v>500</v>
      </c>
      <c r="G142" s="67">
        <f t="shared" ref="G142:L142" si="20">SUM(G138:G141)</f>
        <v>20</v>
      </c>
      <c r="H142" s="67">
        <f t="shared" si="20"/>
        <v>25</v>
      </c>
      <c r="I142" s="67">
        <f t="shared" si="20"/>
        <v>95</v>
      </c>
      <c r="J142" s="67">
        <f t="shared" si="20"/>
        <v>656</v>
      </c>
      <c r="K142" s="67"/>
      <c r="L142" s="67">
        <f t="shared" si="20"/>
        <v>116</v>
      </c>
    </row>
    <row r="143" spans="1:12" ht="22.5" customHeight="1" x14ac:dyDescent="0.2">
      <c r="A143" s="31" t="s">
        <v>30</v>
      </c>
      <c r="B143" s="34">
        <v>5</v>
      </c>
      <c r="C143" s="31" t="s">
        <v>28</v>
      </c>
      <c r="D143" s="75" t="s">
        <v>44</v>
      </c>
      <c r="E143" s="75"/>
      <c r="F143" s="98"/>
      <c r="G143" s="98"/>
      <c r="H143" s="98"/>
      <c r="I143" s="98"/>
      <c r="J143" s="98"/>
      <c r="K143" s="99"/>
      <c r="L143" s="88"/>
    </row>
    <row r="144" spans="1:12" ht="31.5" customHeight="1" x14ac:dyDescent="0.2">
      <c r="A144" s="31"/>
      <c r="B144" s="33"/>
      <c r="C144" s="31"/>
      <c r="D144" s="75" t="s">
        <v>45</v>
      </c>
      <c r="E144" s="75" t="s">
        <v>133</v>
      </c>
      <c r="F144" s="98">
        <v>250</v>
      </c>
      <c r="G144" s="98">
        <v>8</v>
      </c>
      <c r="H144" s="98">
        <v>10</v>
      </c>
      <c r="I144" s="98">
        <v>18</v>
      </c>
      <c r="J144" s="98">
        <v>194</v>
      </c>
      <c r="K144" s="99" t="s">
        <v>107</v>
      </c>
      <c r="L144" s="88">
        <v>40</v>
      </c>
    </row>
    <row r="145" spans="1:15" ht="22.5" customHeight="1" x14ac:dyDescent="0.2">
      <c r="A145" s="31"/>
      <c r="B145" s="33"/>
      <c r="C145" s="31"/>
      <c r="D145" s="75" t="s">
        <v>46</v>
      </c>
      <c r="E145" s="75" t="s">
        <v>108</v>
      </c>
      <c r="F145" s="98">
        <v>100</v>
      </c>
      <c r="G145" s="98">
        <v>11</v>
      </c>
      <c r="H145" s="98">
        <v>12</v>
      </c>
      <c r="I145" s="98">
        <v>4</v>
      </c>
      <c r="J145" s="98">
        <v>167</v>
      </c>
      <c r="K145" s="99" t="s">
        <v>109</v>
      </c>
      <c r="L145" s="88">
        <v>69</v>
      </c>
    </row>
    <row r="146" spans="1:15" ht="22.5" customHeight="1" x14ac:dyDescent="0.2">
      <c r="A146" s="31"/>
      <c r="B146" s="33"/>
      <c r="C146" s="31"/>
      <c r="D146" s="75" t="s">
        <v>48</v>
      </c>
      <c r="E146" s="75" t="s">
        <v>120</v>
      </c>
      <c r="F146" s="98">
        <v>150</v>
      </c>
      <c r="G146" s="98">
        <v>7</v>
      </c>
      <c r="H146" s="98">
        <v>7</v>
      </c>
      <c r="I146" s="98">
        <v>32</v>
      </c>
      <c r="J146" s="98">
        <v>230</v>
      </c>
      <c r="K146" s="99" t="s">
        <v>110</v>
      </c>
      <c r="L146" s="88">
        <v>20</v>
      </c>
    </row>
    <row r="147" spans="1:15" ht="22.5" customHeight="1" x14ac:dyDescent="0.2">
      <c r="A147" s="31"/>
      <c r="B147" s="33"/>
      <c r="C147" s="31"/>
      <c r="D147" s="75" t="s">
        <v>49</v>
      </c>
      <c r="E147" s="75" t="s">
        <v>62</v>
      </c>
      <c r="F147" s="98">
        <v>200</v>
      </c>
      <c r="G147" s="98">
        <v>0</v>
      </c>
      <c r="H147" s="98">
        <v>0</v>
      </c>
      <c r="I147" s="98">
        <v>24</v>
      </c>
      <c r="J147" s="98">
        <v>96</v>
      </c>
      <c r="K147" s="99" t="s">
        <v>63</v>
      </c>
      <c r="L147" s="88">
        <v>11</v>
      </c>
    </row>
    <row r="148" spans="1:15" ht="22.5" customHeight="1" x14ac:dyDescent="0.2">
      <c r="A148" s="31"/>
      <c r="B148" s="33"/>
      <c r="C148" s="31"/>
      <c r="D148" s="75" t="s">
        <v>36</v>
      </c>
      <c r="E148" s="79" t="s">
        <v>115</v>
      </c>
      <c r="F148" s="101">
        <v>30</v>
      </c>
      <c r="G148" s="88">
        <v>4</v>
      </c>
      <c r="H148" s="101">
        <v>1</v>
      </c>
      <c r="I148" s="88">
        <v>18</v>
      </c>
      <c r="J148" s="88">
        <v>101</v>
      </c>
      <c r="K148" s="102" t="s">
        <v>40</v>
      </c>
      <c r="L148" s="88">
        <v>5</v>
      </c>
    </row>
    <row r="149" spans="1:15" ht="22.5" customHeight="1" x14ac:dyDescent="0.2">
      <c r="A149" s="31"/>
      <c r="B149" s="33"/>
      <c r="C149" s="31"/>
      <c r="D149" s="75" t="s">
        <v>36</v>
      </c>
      <c r="E149" s="79" t="s">
        <v>116</v>
      </c>
      <c r="F149" s="87">
        <v>20</v>
      </c>
      <c r="G149" s="88">
        <v>2</v>
      </c>
      <c r="H149" s="87">
        <v>0</v>
      </c>
      <c r="I149" s="88">
        <v>8</v>
      </c>
      <c r="J149" s="88">
        <v>44</v>
      </c>
      <c r="K149" s="91" t="s">
        <v>50</v>
      </c>
      <c r="L149" s="88">
        <v>5</v>
      </c>
    </row>
    <row r="150" spans="1:15" ht="22.5" customHeight="1" x14ac:dyDescent="0.2">
      <c r="A150" s="12"/>
      <c r="B150" s="13"/>
      <c r="C150" s="14"/>
      <c r="D150" s="15" t="s">
        <v>27</v>
      </c>
      <c r="E150" s="16"/>
      <c r="F150" s="16">
        <f>SUM(F143:F149)</f>
        <v>750</v>
      </c>
      <c r="G150" s="16">
        <f t="shared" ref="G150:L150" si="21">SUM(G143:G149)</f>
        <v>32</v>
      </c>
      <c r="H150" s="16">
        <f t="shared" si="21"/>
        <v>30</v>
      </c>
      <c r="I150" s="16">
        <f t="shared" si="21"/>
        <v>104</v>
      </c>
      <c r="J150" s="16">
        <f t="shared" si="21"/>
        <v>832</v>
      </c>
      <c r="K150" s="16"/>
      <c r="L150" s="16">
        <f t="shared" si="21"/>
        <v>150</v>
      </c>
    </row>
    <row r="151" spans="1:15" ht="22.5" customHeight="1" thickBot="1" x14ac:dyDescent="0.25">
      <c r="A151" s="21"/>
      <c r="B151" s="22"/>
      <c r="C151" s="131" t="s">
        <v>29</v>
      </c>
      <c r="D151" s="132"/>
      <c r="E151" s="22"/>
      <c r="F151" s="23">
        <f>F150+F142</f>
        <v>1250</v>
      </c>
      <c r="G151" s="23">
        <f t="shared" ref="G151:L151" si="22">G150+G142</f>
        <v>52</v>
      </c>
      <c r="H151" s="23">
        <f t="shared" si="22"/>
        <v>55</v>
      </c>
      <c r="I151" s="23">
        <f t="shared" si="22"/>
        <v>199</v>
      </c>
      <c r="J151" s="23">
        <f t="shared" si="22"/>
        <v>1488</v>
      </c>
      <c r="K151" s="23"/>
      <c r="L151" s="23">
        <f t="shared" si="22"/>
        <v>266</v>
      </c>
    </row>
    <row r="152" spans="1:15" x14ac:dyDescent="0.2">
      <c r="O152" t="s">
        <v>112</v>
      </c>
    </row>
  </sheetData>
  <mergeCells count="13">
    <mergeCell ref="C136:D136"/>
    <mergeCell ref="C151:D151"/>
    <mergeCell ref="C63:D63"/>
    <mergeCell ref="C49:D49"/>
    <mergeCell ref="C77:D77"/>
    <mergeCell ref="C92:D92"/>
    <mergeCell ref="C106:D106"/>
    <mergeCell ref="C1:E1"/>
    <mergeCell ref="C19:D19"/>
    <mergeCell ref="C34:D34"/>
    <mergeCell ref="H2:J2"/>
    <mergeCell ref="C121:D121"/>
    <mergeCell ref="H1:J1"/>
  </mergeCells>
  <pageMargins left="0.23622047244094491" right="0.23622047244094491" top="0.74803149606299213" bottom="0.74803149606299213" header="0.31496062992125984" footer="0.31496062992125984"/>
  <pageSetup paperSize="9" scale="71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Смекалина</dc:creator>
  <cp:lastModifiedBy>Света</cp:lastModifiedBy>
  <cp:revision>1</cp:revision>
  <cp:lastPrinted>2025-02-13T12:06:47Z</cp:lastPrinted>
  <dcterms:created xsi:type="dcterms:W3CDTF">2024-08-28T12:06:48Z</dcterms:created>
  <dcterms:modified xsi:type="dcterms:W3CDTF">2025-02-13T12:30:41Z</dcterms:modified>
</cp:coreProperties>
</file>